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75" windowWidth="15300" windowHeight="90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I61" i="1" l="1"/>
  <c r="G61" i="1"/>
  <c r="G32" i="1" l="1"/>
  <c r="G31" i="1"/>
  <c r="H31" i="1"/>
  <c r="I60" i="1"/>
  <c r="I87" i="1"/>
  <c r="I86" i="1"/>
  <c r="I36" i="1"/>
  <c r="I31" i="1"/>
  <c r="E127" i="1" l="1"/>
  <c r="G67" i="1"/>
  <c r="C127" i="1"/>
  <c r="I88" i="1"/>
  <c r="H88" i="1"/>
  <c r="F127" i="1"/>
  <c r="D127" i="1"/>
  <c r="I49" i="1"/>
  <c r="I48" i="1"/>
  <c r="I47" i="1"/>
  <c r="I46" i="1"/>
  <c r="G49" i="1"/>
  <c r="G48" i="1"/>
  <c r="G47" i="1"/>
  <c r="G46" i="1"/>
  <c r="H124" i="1"/>
  <c r="H123" i="1"/>
  <c r="H122" i="1"/>
  <c r="H121" i="1"/>
  <c r="H119" i="1"/>
  <c r="H118" i="1"/>
  <c r="H116" i="1"/>
  <c r="H115" i="1"/>
  <c r="H114" i="1"/>
  <c r="H113" i="1"/>
  <c r="H111" i="1"/>
  <c r="H110" i="1"/>
  <c r="H108" i="1"/>
  <c r="H106" i="1"/>
  <c r="H105" i="1"/>
  <c r="H103" i="1"/>
  <c r="H102" i="1"/>
  <c r="H101" i="1"/>
  <c r="H100" i="1"/>
  <c r="H99" i="1"/>
  <c r="H96" i="1"/>
  <c r="H95" i="1"/>
  <c r="H94" i="1"/>
  <c r="H93" i="1"/>
  <c r="H91" i="1"/>
  <c r="H90" i="1"/>
  <c r="H89" i="1"/>
  <c r="H85" i="1"/>
  <c r="H84" i="1"/>
  <c r="H83" i="1"/>
  <c r="H82" i="1"/>
  <c r="H80" i="1"/>
  <c r="H78" i="1"/>
  <c r="H77" i="1"/>
  <c r="H76" i="1"/>
  <c r="H75" i="1"/>
  <c r="H74" i="1"/>
  <c r="H72" i="1"/>
  <c r="H71" i="1"/>
  <c r="H69" i="1"/>
  <c r="H68" i="1"/>
  <c r="H67" i="1"/>
  <c r="H65" i="1"/>
  <c r="H64" i="1"/>
  <c r="H63" i="1"/>
  <c r="H60" i="1"/>
  <c r="H59" i="1"/>
  <c r="H58" i="1"/>
  <c r="H57" i="1"/>
  <c r="H55" i="1"/>
  <c r="H54" i="1"/>
  <c r="H52" i="1"/>
  <c r="H51" i="1"/>
  <c r="H45" i="1"/>
  <c r="H44" i="1"/>
  <c r="H43" i="1"/>
  <c r="H41" i="1"/>
  <c r="H40" i="1"/>
  <c r="H39" i="1"/>
  <c r="H38" i="1"/>
  <c r="H36" i="1"/>
  <c r="H35" i="1"/>
  <c r="H34" i="1"/>
  <c r="H32" i="1"/>
  <c r="H29" i="1"/>
  <c r="H28" i="1"/>
  <c r="H27" i="1"/>
  <c r="H26" i="1"/>
  <c r="H25" i="1"/>
  <c r="H24" i="1"/>
  <c r="H22" i="1"/>
  <c r="H21" i="1"/>
  <c r="H20" i="1"/>
  <c r="H19" i="1"/>
  <c r="H18" i="1"/>
  <c r="H16" i="1"/>
  <c r="H15" i="1"/>
  <c r="H14" i="1"/>
  <c r="H13" i="1"/>
  <c r="H12" i="1"/>
  <c r="H11" i="1"/>
  <c r="H9" i="1"/>
  <c r="H8" i="1"/>
  <c r="H7" i="1"/>
  <c r="H126" i="1"/>
  <c r="H125" i="1"/>
  <c r="H120" i="1"/>
  <c r="H117" i="1"/>
  <c r="H112" i="1"/>
  <c r="H109" i="1"/>
  <c r="H107" i="1"/>
  <c r="H104" i="1"/>
  <c r="H98" i="1"/>
  <c r="H97" i="1"/>
  <c r="H92" i="1"/>
  <c r="H81" i="1"/>
  <c r="H79" i="1"/>
  <c r="H73" i="1"/>
  <c r="H70" i="1"/>
  <c r="H66" i="1"/>
  <c r="H62" i="1"/>
  <c r="H56" i="1"/>
  <c r="H50" i="1"/>
  <c r="H42" i="1"/>
  <c r="H37" i="1"/>
  <c r="H33" i="1"/>
  <c r="H30" i="1"/>
  <c r="H23" i="1"/>
  <c r="H17" i="1"/>
  <c r="H6" i="1"/>
  <c r="G24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6" i="1"/>
  <c r="G65" i="1"/>
  <c r="G64" i="1"/>
  <c r="G63" i="1"/>
  <c r="G62" i="1"/>
  <c r="G60" i="1"/>
  <c r="G59" i="1"/>
  <c r="G58" i="1"/>
  <c r="G57" i="1"/>
  <c r="G56" i="1"/>
  <c r="G55" i="1"/>
  <c r="G54" i="1"/>
  <c r="G52" i="1"/>
  <c r="G51" i="1"/>
  <c r="G50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0" i="1"/>
  <c r="G29" i="1"/>
  <c r="G28" i="1"/>
  <c r="G27" i="1"/>
  <c r="G26" i="1"/>
  <c r="G25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9" i="1"/>
  <c r="G8" i="1"/>
  <c r="G7" i="1"/>
  <c r="G6" i="1"/>
  <c r="I108" i="1"/>
  <c r="I107" i="1"/>
  <c r="I126" i="1"/>
  <c r="I125" i="1"/>
  <c r="I124" i="1"/>
  <c r="I37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59" i="1"/>
  <c r="I58" i="1"/>
  <c r="I57" i="1"/>
  <c r="I56" i="1"/>
  <c r="I55" i="1"/>
  <c r="I54" i="1"/>
  <c r="I52" i="1"/>
  <c r="I51" i="1"/>
  <c r="I50" i="1"/>
  <c r="I45" i="1"/>
  <c r="I43" i="1"/>
  <c r="I42" i="1"/>
  <c r="I41" i="1"/>
  <c r="I40" i="1"/>
  <c r="I39" i="1"/>
  <c r="I38" i="1"/>
  <c r="I35" i="1"/>
  <c r="I34" i="1"/>
  <c r="I33" i="1"/>
  <c r="I32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9" i="1"/>
  <c r="I8" i="1"/>
  <c r="I6" i="1"/>
  <c r="G127" i="1" l="1"/>
  <c r="I127" i="1"/>
  <c r="I7" i="1"/>
  <c r="H127" i="1"/>
</calcChain>
</file>

<file path=xl/sharedStrings.xml><?xml version="1.0" encoding="utf-8"?>
<sst xmlns="http://schemas.openxmlformats.org/spreadsheetml/2006/main" count="162" uniqueCount="162">
  <si>
    <t>Наименование программ</t>
  </si>
  <si>
    <t>Исполнено (кассовый расход)</t>
  </si>
  <si>
    <t>№ п\п</t>
  </si>
  <si>
    <t>Программа Курской области по оказанию содействия добровольному переселению в Российскую Федерацию соотечественников, проживающих за рубежом, на 2013-2021 годы</t>
  </si>
  <si>
    <t>Подпрограмма "Организация и осуществление внутреннего государственного финансового контроля в финансово-бюджетной сфере и сфере закупок"</t>
  </si>
  <si>
    <t>Подпрограмма "Экспертиза и контрольно-надзорные функции в сфере охраны здоровья"</t>
  </si>
  <si>
    <t>Подпрограмма "Развитие скорой, в том числе скорой специализированной медицинской помощи, медицинской эвакуации, первичной медико-санитарной помощи в неотложной форме и специализированной медицинской помощи в экстренной форме"</t>
  </si>
  <si>
    <t>Подпрограмма "Финансовое обеспечение территориальной программы обязательного медицинского страхования Курской области"</t>
  </si>
  <si>
    <t>Подпрограмма "Составление (изменение) списков кандидатов в присяжные заседатели"</t>
  </si>
  <si>
    <t>Подпрограмма "Использование спутниковых навигационных технологий и других результатов космической деятельности в интересах развития Курской области"</t>
  </si>
  <si>
    <t>Государственная программа Курской области "Развитие здравоохранения в Курской области"</t>
  </si>
  <si>
    <t>Подпрограмма "Профилактика заболеваний и формирование здорового образа жизни. Развитие первичной медико-санитарной помощи"</t>
  </si>
  <si>
    <t>Подпрограмма "Совершенствование оказания специализированной, включая высокотехнологичную, медицинской помощи"</t>
  </si>
  <si>
    <t>Подпрограмма "Охрана здоровья матери и ребенка"</t>
  </si>
  <si>
    <t>Подпрограмма "Развитие медицинской реабилитации и санаторно-курортного лечения, в том числе детям"</t>
  </si>
  <si>
    <t>Подпрограмма "Оказание паллиативной помощи, в том числе детям"</t>
  </si>
  <si>
    <t>Подпрограмма "Кадровое обеспечение системы здравоохранения"</t>
  </si>
  <si>
    <t>Подпрограмма "Управление государственной программой и обеспечение условий реализации"</t>
  </si>
  <si>
    <t>Государственная программа Курской области "Развитие образования в Курской области"</t>
  </si>
  <si>
    <t>Подпрограмма "Развитие дошкольного и общего образования детей"</t>
  </si>
  <si>
    <t>Подпрограмма "Реализация дополнительного образования и системы воспитания детей"</t>
  </si>
  <si>
    <t>Подпрограмма "Развитие профессионального образования"</t>
  </si>
  <si>
    <t>Подпрограмма "Развитие системы оценки качества образования и информационной прозрачности системы образования"</t>
  </si>
  <si>
    <t>Подпрограмма "Обеспечение реализации государственной программы Курской области "Развитие образования в Курской области" и прочие мероприятия в области образования"</t>
  </si>
  <si>
    <t>Государственная программа Курской области "Социальная поддержка граждан в Курской области"</t>
  </si>
  <si>
    <t>Подпрограмма "Развитие мер социальной поддержки отдельных категорий граждан"</t>
  </si>
  <si>
    <t>Подпрограмма "Модернизация и развитие социального обслуживания населения"</t>
  </si>
  <si>
    <t>Подпрограмма "Улучшение демографической ситуации, совершенствование социальной поддержки семьи и детей"</t>
  </si>
  <si>
    <t>Подпрограмма "Повышение эффективности государственной поддержки социально-ориентированных некоммерческих организаций"</t>
  </si>
  <si>
    <t>Подпрограмма "Повышение уровня и качества жизни пожилых людей"</t>
  </si>
  <si>
    <t>Подпрограмма "Обеспечение реализации государственной программы и прочие мероприятия в области социального обеспечения"</t>
  </si>
  <si>
    <t>Государственная программа Курской области "Обеспечение доступности приоритетных объектов и услуг в приоритетных сферах жизнедеятельности инвалидов и других маломобильных групп населения в Курской области"</t>
  </si>
  <si>
    <t>Подпрограмма "Преодоление социальной разобщенности в обществе и формирование позитивного отношения к проблемам инвалидов и к проблеме обеспечения доступной среды жизнедеятельности для инвалидов и других маломобильных групп населения в Курской области"</t>
  </si>
  <si>
    <t>Государственная программа Курской области "Обеспечение доступным и комфортным жильем и коммунальными услугами граждан в Курской области"</t>
  </si>
  <si>
    <t>Подпрограмма "Создание условий для обеспечения доступным и комфортным жильем граждан в Курской области"</t>
  </si>
  <si>
    <t>Подпрограмма "Обеспечение качественными услугами ЖКХ населения Курской области"</t>
  </si>
  <si>
    <t>Государственная программа Курской области "Содействие занятости населения в Курской области"</t>
  </si>
  <si>
    <t>Подпрограмма "Активная политика занятости населения и социальная поддержка безработных граждан"</t>
  </si>
  <si>
    <t>Подпрограмма "Развитие институтов рынка труда"</t>
  </si>
  <si>
    <t>Государственная программа Курской области "Создание условий для эффективного исполнения полномочий в сфере юстиции"</t>
  </si>
  <si>
    <t>Подпрограмма "Развитие системы органов ЗАГС Курской области"</t>
  </si>
  <si>
    <t>Подпрограмма "Развитие мировой юстиции Курской области"</t>
  </si>
  <si>
    <t>Государственная программа Курской области "Защита населения и территорий от чрезвычайных ситуаций, обеспечение пожарной безопасности и безопасности людей на водных объектах"</t>
  </si>
  <si>
    <t>Подпрограмма "Снижение рисков и смягчение последствий чрезвычайных ситуаций природного и техногенного характера в Курской области"</t>
  </si>
  <si>
    <t>Подпрограмма "Пожарная безопасность и защита населения Курской области"</t>
  </si>
  <si>
    <t>Подпрограмма "Обеспечение биологической и химической безопасности Курской области"</t>
  </si>
  <si>
    <t>Подпрограмма "Обеспечение реализации государственной программы Курской области "Защита населения и территорий от чрезвычайных ситуаций, обеспечение пожарной безопасности и безопасности людей на водных объектах"</t>
  </si>
  <si>
    <t>Государственная программа Курской области "Развитие культуры в Курской области"</t>
  </si>
  <si>
    <t>Подпрограмма "Наследие"</t>
  </si>
  <si>
    <t>Подпрограмма "Искусство"</t>
  </si>
  <si>
    <t>Подпрограмма "Обеспечение условий реализации государственной программы" государственной программы Курской области "Развитие культуры в Курской области"</t>
  </si>
  <si>
    <t>Государственная программа Курской области "Развитие физической культуры и спорта в Курской области"</t>
  </si>
  <si>
    <t>Подпрограмма "Развитие физической культуры и массового спорта в Курской области"</t>
  </si>
  <si>
    <t>Подпрограмма "Создание условий для успешного выступления спортсменов Курской области на межрегиональных, всероссийских и международных спортивных соревнованиях"</t>
  </si>
  <si>
    <t>Подпрограмма "Управление развитием отрасли физической культуры и спорта"</t>
  </si>
  <si>
    <t>Государственная программа Курской области "Повышение эффективности реализации молодежной политики, создание благоприятных условий для развития туризма и развитие системы оздоровления и отдыха детей в Курской области"</t>
  </si>
  <si>
    <t>Подпрограмма "Молодежь Курской области"</t>
  </si>
  <si>
    <t>Подпрограмма "Туризм"</t>
  </si>
  <si>
    <t>Подпрограмма "Оздоровление и отдых детей"</t>
  </si>
  <si>
    <t>Подпрограмма "Обеспечение реализации государственной программы "Повышение эффективности реализации молодежной политики, создание благоприятных условий для развития туризма и развитие системы оздоровления и отдыха детей в Курской области"</t>
  </si>
  <si>
    <t>Государственная программа Курской области "Развитие архивного дела в Курской области"</t>
  </si>
  <si>
    <t>Подпрограмма "Организация хранения, комплектования и использования документов Архивного фонда Курской области и иных архивных документов"</t>
  </si>
  <si>
    <t>Подпрограмма "Обеспечение условий для реализации государственной программы Курской области "Развитие архивного дела в Курской области"</t>
  </si>
  <si>
    <t>Государственная программа Курской области "Развитие экономики и внешних связей Курской области"</t>
  </si>
  <si>
    <t>Подпрограмма "Создание благоприятных условий для привлечения инвестиций в экономику Курской области"</t>
  </si>
  <si>
    <t>Подпрограмма "Развитие малого и среднего предпринимательства в Курской области"</t>
  </si>
  <si>
    <t>Подпрограмма "Повышение доступности государственных и муниципальных услуг в Курской области"</t>
  </si>
  <si>
    <t>Подпрограмма "Развитие внешнеэкономической деятельности Курской области и межрегиональных связей с регионами Российской Федерации"</t>
  </si>
  <si>
    <t>Подпрограмма "Обеспечение реализации государственной программы Курской области "Развитие экономики и внешних связей Курской области"</t>
  </si>
  <si>
    <t>Государственная программа Курской области "Развитие промышленности в Курской области и повышение ее конкурентоспособности"</t>
  </si>
  <si>
    <t>Подпрограмма "Модернизация и развитие инновационной деятельности в обрабатывающих отраслях промышленного комплекса Курской области"</t>
  </si>
  <si>
    <t>Государственная программа Курской области "Развитие информационного общества в Курской области"</t>
  </si>
  <si>
    <t>Подпрограмма "Электронное правительство Курской области"</t>
  </si>
  <si>
    <t>Подпрограмма "Развитие системы защиты информации Курской области"</t>
  </si>
  <si>
    <t>Подпрограмма "Обеспечение реализации государственной программы Курской области "Развитие информационного общества в Курской области"</t>
  </si>
  <si>
    <t>Государственная программа Курской области "Развитие транспортной системы, обеспечение перевозки пассажиров в Курской области и безопасности дорожного движения"</t>
  </si>
  <si>
    <t>Подпрограмма "Развитие сети автомобильных дорог Курской области"</t>
  </si>
  <si>
    <t>Подпрограмма "Развитие пассажирских перевозок в Курской области"</t>
  </si>
  <si>
    <t>Подпрограмма "Повышение безопасности дорожного движения в Курской области"</t>
  </si>
  <si>
    <t>Государственная программа Курской области "Развитие сельского хозяйства и регулирование рынков сельскохозяйственной продукции, сырья и продовольствия в Курской области"</t>
  </si>
  <si>
    <t>Подпрограмма "Обеспечение реализации государственной программы Курской области "Развитие сельского хозяйства и регулирование рынков сельскохозяйственной продукции, сырья и продовольствия в Курской области"</t>
  </si>
  <si>
    <t>Государственная программа Курской области "Воспроизводство и использование природных ресурсов, охрана окружающей среды в Курской области"</t>
  </si>
  <si>
    <t>Подпрограмма "Экология и природные ресурсы Курской области"</t>
  </si>
  <si>
    <t>Подпрограмма "Развитие водохозяйственного комплекса Курской области"</t>
  </si>
  <si>
    <t>Подпрограмма "Обеспечение реализации государственной программы Курской области "Воспроизводство и использование природных ресурсов, охрана окружающей среды в Курской области"</t>
  </si>
  <si>
    <t>Подпрограмма "Охрана, воспроизводство и рациональное использование объектов животного мира и среды их обитания на территории Курской области"</t>
  </si>
  <si>
    <t>Государственная программа Курской области "Развитие лесного хозяйства в Курской области"</t>
  </si>
  <si>
    <t>Подпрограмма "Охрана, защита и воспроизводство лесов"</t>
  </si>
  <si>
    <t>Подпрограмма "Обеспечение реализации государственной программы"</t>
  </si>
  <si>
    <t>Государственная программа Курской области "Реализация государственной политики в сфере печати и массовой информации в Курской области"</t>
  </si>
  <si>
    <t>Подпрограмма "Обеспечение эффективной информационной политики и развитие государственных средств массовой информации"</t>
  </si>
  <si>
    <t>Подпрограмма "Обеспечение реализации государственной политики Курской области в сфере печати и массовой информации"</t>
  </si>
  <si>
    <t>Государственная программа Курской области "Создание условий для эффективного и ответственного управления региональными и муниципальными финансами, государственным долгом и повышения устойчивости бюджетов Курской области"</t>
  </si>
  <si>
    <t>Подпрограмма "Управление государственным долгом Курской области"</t>
  </si>
  <si>
    <t>Подпрограмма "Эффективная система межбюджетных отношений в Курской области"</t>
  </si>
  <si>
    <t>Подпрограмма "Обеспечение реализации государственной программы Курской области "Создание условий для эффективного и ответственного управления региональными и муниципальными финансами, государственным долгом и повышения устойчивости бюджетов Курской области"</t>
  </si>
  <si>
    <t>Государственная программа Курской области "Управление государственным имуществом Курской области"</t>
  </si>
  <si>
    <t>Подпрограмма "Совершенствование системы управления государственным имуществом и земельными ресурсами на территории Курской области"</t>
  </si>
  <si>
    <t>Подпрограмма "Обеспечение реализации государственной программы Курской области "Управление государственным имуществом Курской области"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</si>
  <si>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</si>
  <si>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</si>
  <si>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</si>
  <si>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</si>
  <si>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</si>
  <si>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</si>
  <si>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</si>
  <si>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</si>
  <si>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</si>
  <si>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</si>
  <si>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</si>
  <si>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</si>
  <si>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</si>
  <si>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</si>
  <si>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</si>
  <si>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</si>
  <si>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</si>
  <si>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</si>
  <si>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</si>
  <si>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</si>
  <si>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</si>
  <si>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</si>
  <si>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26</t>
  </si>
  <si>
    <t>Государственная программа Курской области "Профилактика правонарушений в Курской области"</t>
  </si>
  <si>
    <t>Подпрограмма "Комплексные меры по профилактике правонарушений и обеспечению общественного порядка на территории Курской области"</t>
  </si>
  <si>
    <t>Подпрограмма "Создание  условий для комплексной реабилитации и ресоциализации лиц, потребляющих наркотические средства и психотропные вещества в немедицинских целях"</t>
  </si>
  <si>
    <t>Подпрограмма "Предупреждение  безнадзорности, беспризорности, правонарушений и антиобщественных действий несовершеннолетних"</t>
  </si>
  <si>
    <t xml:space="preserve">        руб.</t>
  </si>
  <si>
    <t>Подпрограмма "Сопровождение молодых инвалидов при их трудоустройстве"</t>
  </si>
  <si>
    <t>25</t>
  </si>
  <si>
    <t>Подпрограмма "Организация деятельности в области обращения с отходами, в том числе с твердыми коммунальными отходами"</t>
  </si>
  <si>
    <t>Подпрограмма "Реализация мероприятий по укреплению единства российской нации и этнокультурному развитию народов России в Курской области"</t>
  </si>
  <si>
    <t>Подпрограмма "Ситуационный Центр Губернатора Курской области"</t>
  </si>
  <si>
    <t>Подпрограмма "Противодействие терроризму и экстремизму"</t>
  </si>
  <si>
    <t>Государственная программа Курской области "Формирование современной городской среды в Курской области"</t>
  </si>
  <si>
    <t>Государственная программа Курской области "Создание новых мест в общеобразовательных организациях Курской области в соответствии с прогнозируемой потребностью и современными условиями обучения"</t>
  </si>
  <si>
    <t>27</t>
  </si>
  <si>
    <t>28</t>
  </si>
  <si>
    <t>22</t>
  </si>
  <si>
    <t xml:space="preserve"> Государственная программа Курской области "Повышение энергоэффективности и развитие энергетики в Курской области"</t>
  </si>
  <si>
    <t>Подпрограмма "Развитие и модернизация электроэнергетики Курской области"</t>
  </si>
  <si>
    <t>8</t>
  </si>
  <si>
    <t>Государственная программа Курской области "Комплексное развитие сельских территорий Курской области"</t>
  </si>
  <si>
    <t>Подпрограмма "Создание условий для обеспечения доступным и комфортным жильем сельского населения"</t>
  </si>
  <si>
    <t>Подпрограмма "Развитие рынка труда (кадрового потенциала) на сельских территориях"</t>
  </si>
  <si>
    <t>Подпрограмма "Создание и развитие инфраструктуры на сельских территориях"</t>
  </si>
  <si>
    <t>Подпрограмма "Развитие отраслей сельского хозяйства,  пищевой и перерабатывающей промышленности в Курской области"</t>
  </si>
  <si>
    <t>Подпрограмма "Развитие мелиорации земель сельскохозяйственного назначения Курской области"</t>
  </si>
  <si>
    <t>Подпрограмма "Обеспечение эпизоотического и ветеринарно-санитарного благополучия территории Курской области "</t>
  </si>
  <si>
    <t>ВСЕГО</t>
  </si>
  <si>
    <t>Лимиты бюджетных обязательств на 2021 г.</t>
  </si>
  <si>
    <t>1 полугодие 2021г.</t>
  </si>
  <si>
    <t>Подпрограмма "Формирование и совершенствование системы комплексной реабилитации и абилитации инвалидов, в том числе детей-инвалидов, в Курской области"</t>
  </si>
  <si>
    <t>Подпрограмма "Обеспечение реализации государственной программы Курской области "Содействие занятости населения в Курской области"</t>
  </si>
  <si>
    <t>Подпрограмма "Информационная инфраструктура Курской области"</t>
  </si>
  <si>
    <t>Подпрограмма "Реализация процессов цифровой трансформации"</t>
  </si>
  <si>
    <t>Подпрограмма "Экология и чистая вода в Курской области"</t>
  </si>
  <si>
    <t>Лимиты бюджетных обязательств на 2022 г.</t>
  </si>
  <si>
    <t>1 полугодие 2022г.</t>
  </si>
  <si>
    <t xml:space="preserve">Отклонение (+;-)
1пол..2022 г.  к 1пол.2021 г.
</t>
  </si>
  <si>
    <t xml:space="preserve">%
исполнения
за 1 пол. 2021 г.
</t>
  </si>
  <si>
    <t xml:space="preserve">%
исполнения
за 1 пол. 2022г.
</t>
  </si>
  <si>
    <t xml:space="preserve">       Информация о выполнении государственных программ Курской области в 1 полугодии 2021 года и 1 полугодии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</si>
</sst>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000000"/>
      <name val="Arial"/>
    </font>
    <font>
      <sz val="10"/>
      <color rgb="FF000000"/>
      <name val="Arial"/>
    </font>
    <font>
      <sz val="11"/>
      <color theme="1"/>
      <name val="Arial"/>
      <family val="2"/>
      <charset val="204"/>
    </font>
    <font>
      <sz val="10"/>
      <color rgb="FF000000"/>
      <name val="Arial Cyr"/>
    </font>
  </fonts>
  <fills count="5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9D9D9"/>
      </left>
      <right/>
      <top/>
      <bottom style="thin">
        <color rgb="FFD9D9D9"/>
      </bottom>
      <diagonal/>
    </border>
  </borders>
  <cellStyleXfs count="21">
    <xf numFmtId="0" fontId="0" fillId="0" borderId="0"/>
    <xf numFmtId="49" fontId="3" fillId="0" borderId="3">
      <alignment horizontal="left" vertical="top" wrapText="1"/>
    </xf>
    <xf numFmtId="4" fontId="3" fillId="0" borderId="3">
      <alignment horizontal="right" vertical="top" shrinkToFit="1"/>
    </xf>
    <xf numFmtId="49" fontId="4" fillId="2" borderId="3">
      <alignment horizontal="left" vertical="top" wrapText="1"/>
    </xf>
    <xf numFmtId="4" fontId="4" fillId="2" borderId="3">
      <alignment horizontal="right" vertical="top" shrinkToFit="1"/>
    </xf>
    <xf numFmtId="49" fontId="4" fillId="2" borderId="3">
      <alignment horizontal="center" vertical="top" shrinkToFit="1"/>
    </xf>
    <xf numFmtId="49" fontId="3" fillId="0" borderId="3">
      <alignment horizontal="center" vertical="top" shrinkToFit="1"/>
    </xf>
    <xf numFmtId="0" fontId="3" fillId="0" borderId="3">
      <alignment horizontal="left" vertical="top" wrapText="1"/>
    </xf>
    <xf numFmtId="4" fontId="3" fillId="0" borderId="3">
      <alignment horizontal="right" vertical="top" shrinkToFit="1"/>
    </xf>
    <xf numFmtId="4" fontId="3" fillId="0" borderId="4">
      <alignment horizontal="right" vertical="top" shrinkToFit="1"/>
    </xf>
    <xf numFmtId="0" fontId="5" fillId="0" borderId="0"/>
    <xf numFmtId="4" fontId="6" fillId="2" borderId="5">
      <alignment horizontal="right" vertical="top" shrinkToFit="1"/>
    </xf>
    <xf numFmtId="0" fontId="5" fillId="0" borderId="5">
      <alignment horizontal="left" vertical="top" wrapText="1"/>
    </xf>
    <xf numFmtId="4" fontId="5" fillId="0" borderId="5">
      <alignment horizontal="right" vertical="top" shrinkToFit="1"/>
    </xf>
    <xf numFmtId="49" fontId="6" fillId="2" borderId="5">
      <alignment horizontal="center" vertical="top" shrinkToFit="1"/>
    </xf>
    <xf numFmtId="0" fontId="6" fillId="2" borderId="5">
      <alignment horizontal="left" vertical="top" wrapText="1"/>
    </xf>
    <xf numFmtId="49" fontId="5" fillId="0" borderId="5">
      <alignment horizontal="center" vertical="top" shrinkToFit="1"/>
    </xf>
    <xf numFmtId="4" fontId="7" fillId="2" borderId="3">
      <alignment horizontal="right" vertical="top" shrinkToFit="1"/>
    </xf>
    <xf numFmtId="4" fontId="8" fillId="0" borderId="3">
      <alignment horizontal="right" vertical="top" shrinkToFit="1"/>
    </xf>
    <xf numFmtId="4" fontId="8" fillId="0" borderId="4">
      <alignment horizontal="right" vertical="top" shrinkToFit="1"/>
    </xf>
    <xf numFmtId="4" fontId="7" fillId="2" borderId="4">
      <alignment horizontal="right" vertical="top" shrinkToFit="1"/>
    </xf>
  </cellStyleXfs>
  <cellXfs count="53">
    <xf numFmtId="0" fontId="0" fillId="0" borderId="0" xfId="0"/>
    <xf numFmtId="0" fontId="0" fillId="0" borderId="0" xfId="0" applyAlignment="1"/>
    <xf numFmtId="0" fontId="1" fillId="0" borderId="0" xfId="0" applyFont="1"/>
    <xf numFmtId="0" fontId="1" fillId="0" borderId="0" xfId="0" applyFont="1" applyAlignment="1"/>
    <xf numFmtId="0" fontId="0" fillId="0" borderId="0" xfId="0" applyBorder="1"/>
    <xf numFmtId="0" fontId="2" fillId="0" borderId="0" xfId="0" applyFont="1" applyBorder="1" applyAlignment="1">
      <alignment horizontal="justify" vertical="top" wrapText="1"/>
    </xf>
    <xf numFmtId="164" fontId="0" fillId="0" borderId="0" xfId="0" applyNumberFormat="1"/>
    <xf numFmtId="165" fontId="1" fillId="0" borderId="1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5" fontId="1" fillId="0" borderId="0" xfId="0" applyNumberFormat="1" applyFont="1"/>
    <xf numFmtId="0" fontId="0" fillId="0" borderId="0" xfId="0" applyAlignment="1">
      <alignment horizontal="right" vertical="top"/>
    </xf>
    <xf numFmtId="165" fontId="0" fillId="0" borderId="0" xfId="0" applyNumberFormat="1" applyAlignment="1">
      <alignment horizontal="right" vertical="top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4" fontId="5" fillId="4" borderId="0" xfId="11" applyNumberFormat="1" applyFont="1" applyFill="1" applyBorder="1" applyAlignment="1" applyProtection="1">
      <alignment horizontal="right" vertical="top" shrinkToFit="1"/>
    </xf>
    <xf numFmtId="0" fontId="9" fillId="0" borderId="0" xfId="0" applyFont="1"/>
    <xf numFmtId="164" fontId="9" fillId="0" borderId="0" xfId="0" applyNumberFormat="1" applyFont="1"/>
    <xf numFmtId="165" fontId="9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6" fillId="3" borderId="1" xfId="5" applyNumberFormat="1" applyFont="1" applyFill="1" applyBorder="1" applyAlignment="1" applyProtection="1">
      <alignment horizontal="center" vertical="center" shrinkToFit="1"/>
      <protection locked="0"/>
    </xf>
    <xf numFmtId="4" fontId="7" fillId="3" borderId="1" xfId="17" applyNumberFormat="1" applyFill="1" applyBorder="1" applyAlignment="1" applyProtection="1">
      <alignment horizontal="center" vertical="center" shrinkToFit="1"/>
    </xf>
    <xf numFmtId="4" fontId="2" fillId="3" borderId="1" xfId="0" applyNumberFormat="1" applyFont="1" applyFill="1" applyBorder="1" applyAlignment="1">
      <alignment horizontal="center" vertical="center" wrapText="1"/>
    </xf>
    <xf numFmtId="49" fontId="5" fillId="0" borderId="1" xfId="6" applyNumberFormat="1" applyFont="1" applyBorder="1" applyAlignment="1" applyProtection="1">
      <alignment horizontal="center" vertical="center" shrinkToFit="1"/>
      <protection locked="0"/>
    </xf>
    <xf numFmtId="4" fontId="8" fillId="0" borderId="1" xfId="18" applyNumberFormat="1" applyBorder="1" applyAlignment="1" applyProtection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49" fontId="6" fillId="3" borderId="1" xfId="3" applyNumberFormat="1" applyFont="1" applyFill="1" applyBorder="1" applyAlignment="1" applyProtection="1">
      <alignment horizontal="center" vertical="center" shrinkToFit="1"/>
    </xf>
    <xf numFmtId="4" fontId="1" fillId="3" borderId="1" xfId="0" applyNumberFormat="1" applyFont="1" applyFill="1" applyBorder="1" applyAlignment="1">
      <alignment horizontal="center" vertical="center" wrapText="1"/>
    </xf>
    <xf numFmtId="49" fontId="10" fillId="0" borderId="1" xfId="1" applyNumberFormat="1" applyFont="1" applyBorder="1" applyAlignment="1" applyProtection="1">
      <alignment horizontal="center" vertical="center" shrinkToFit="1"/>
    </xf>
    <xf numFmtId="49" fontId="6" fillId="3" borderId="1" xfId="6" applyNumberFormat="1" applyFont="1" applyFill="1" applyBorder="1" applyAlignment="1" applyProtection="1">
      <alignment horizontal="center" vertical="center" shrinkToFit="1"/>
      <protection locked="0"/>
    </xf>
    <xf numFmtId="49" fontId="6" fillId="3" borderId="1" xfId="14" applyNumberFormat="1" applyFont="1" applyFill="1" applyBorder="1" applyAlignment="1" applyProtection="1">
      <alignment horizontal="center" vertical="center" shrinkToFit="1"/>
    </xf>
    <xf numFmtId="49" fontId="5" fillId="0" borderId="1" xfId="16" applyNumberFormat="1" applyFont="1" applyBorder="1" applyAlignment="1" applyProtection="1">
      <alignment horizontal="center" vertical="center" shrinkToFit="1"/>
    </xf>
    <xf numFmtId="49" fontId="6" fillId="3" borderId="1" xfId="16" applyNumberFormat="1" applyFont="1" applyFill="1" applyBorder="1" applyAlignment="1" applyProtection="1">
      <alignment horizontal="center" vertical="center" shrinkToFit="1"/>
    </xf>
    <xf numFmtId="0" fontId="2" fillId="3" borderId="1" xfId="0" applyFont="1" applyFill="1" applyBorder="1" applyAlignment="1">
      <alignment horizontal="center" vertical="center" wrapText="1"/>
    </xf>
    <xf numFmtId="4" fontId="5" fillId="0" borderId="1" xfId="18" applyNumberFormat="1" applyFont="1" applyBorder="1" applyAlignment="1" applyProtection="1">
      <alignment horizontal="center" vertical="center" shrinkToFit="1"/>
    </xf>
    <xf numFmtId="4" fontId="7" fillId="3" borderId="1" xfId="20" applyNumberFormat="1" applyFill="1" applyBorder="1" applyAlignment="1" applyProtection="1">
      <alignment horizontal="center" vertical="center" shrinkToFit="1"/>
    </xf>
    <xf numFmtId="4" fontId="8" fillId="0" borderId="1" xfId="19" applyNumberFormat="1" applyBorder="1" applyAlignment="1" applyProtection="1">
      <alignment horizontal="center" vertical="center" shrinkToFit="1"/>
    </xf>
    <xf numFmtId="0" fontId="0" fillId="0" borderId="2" xfId="0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49" fontId="6" fillId="3" borderId="6" xfId="3" quotePrefix="1" applyNumberFormat="1" applyFont="1" applyFill="1" applyBorder="1" applyAlignment="1" applyProtection="1">
      <alignment horizontal="center" wrapText="1"/>
      <protection locked="0"/>
    </xf>
    <xf numFmtId="49" fontId="5" fillId="0" borderId="6" xfId="1" quotePrefix="1" applyNumberFormat="1" applyFont="1" applyBorder="1" applyAlignment="1" applyProtection="1">
      <alignment horizontal="center" wrapText="1"/>
      <protection locked="0"/>
    </xf>
    <xf numFmtId="0" fontId="3" fillId="0" borderId="6" xfId="6" quotePrefix="1" applyNumberFormat="1" applyBorder="1" applyAlignment="1" applyProtection="1">
      <alignment horizontal="center" wrapText="1"/>
    </xf>
    <xf numFmtId="0" fontId="5" fillId="0" borderId="6" xfId="18" quotePrefix="1" applyNumberFormat="1" applyFont="1" applyBorder="1" applyAlignment="1" applyProtection="1">
      <alignment horizontal="center" wrapText="1"/>
    </xf>
    <xf numFmtId="0" fontId="5" fillId="0" borderId="6" xfId="6" quotePrefix="1" applyNumberFormat="1" applyFont="1" applyBorder="1" applyAlignment="1" applyProtection="1">
      <alignment horizontal="center" wrapText="1"/>
    </xf>
    <xf numFmtId="0" fontId="6" fillId="3" borderId="6" xfId="5" quotePrefix="1" applyNumberFormat="1" applyFont="1" applyFill="1" applyBorder="1" applyAlignment="1" applyProtection="1">
      <alignment horizontal="center" wrapText="1"/>
    </xf>
    <xf numFmtId="0" fontId="3" fillId="0" borderId="7" xfId="6" quotePrefix="1" applyNumberFormat="1" applyBorder="1" applyAlignment="1" applyProtection="1">
      <alignment horizontal="center" vertical="center" wrapText="1"/>
    </xf>
    <xf numFmtId="0" fontId="4" fillId="3" borderId="6" xfId="5" quotePrefix="1" applyNumberFormat="1" applyFill="1" applyBorder="1" applyAlignment="1" applyProtection="1">
      <alignment horizontal="center" wrapText="1"/>
    </xf>
    <xf numFmtId="2" fontId="5" fillId="0" borderId="6" xfId="1" quotePrefix="1" applyNumberFormat="1" applyFont="1" applyBorder="1" applyAlignment="1" applyProtection="1">
      <alignment horizontal="center" wrapText="1"/>
      <protection locked="0"/>
    </xf>
    <xf numFmtId="0" fontId="6" fillId="3" borderId="6" xfId="15" quotePrefix="1" applyNumberFormat="1" applyFont="1" applyFill="1" applyBorder="1" applyAlignment="1" applyProtection="1">
      <alignment horizontal="center" wrapText="1"/>
    </xf>
    <xf numFmtId="0" fontId="5" fillId="0" borderId="6" xfId="12" quotePrefix="1" applyNumberFormat="1" applyFont="1" applyBorder="1" applyAlignment="1" applyProtection="1">
      <alignment horizontal="center" wrapText="1"/>
    </xf>
    <xf numFmtId="0" fontId="6" fillId="3" borderId="6" xfId="4" quotePrefix="1" applyNumberFormat="1" applyFont="1" applyFill="1" applyBorder="1" applyAlignment="1" applyProtection="1">
      <alignment horizontal="center" wrapText="1"/>
    </xf>
  </cellXfs>
  <cellStyles count="21">
    <cellStyle name="ex60" xfId="3"/>
    <cellStyle name="ex61" xfId="5"/>
    <cellStyle name="ex62" xfId="4"/>
    <cellStyle name="ex63" xfId="17"/>
    <cellStyle name="ex64" xfId="20"/>
    <cellStyle name="ex65" xfId="1"/>
    <cellStyle name="ex66" xfId="6"/>
    <cellStyle name="ex67" xfId="2"/>
    <cellStyle name="ex68" xfId="18"/>
    <cellStyle name="ex69" xfId="19"/>
    <cellStyle name="xl26" xfId="14"/>
    <cellStyle name="xl27" xfId="16"/>
    <cellStyle name="xl33" xfId="15"/>
    <cellStyle name="xl34" xfId="12"/>
    <cellStyle name="xl35" xfId="10"/>
    <cellStyle name="xl36" xfId="11"/>
    <cellStyle name="xl37" xfId="13"/>
    <cellStyle name="xl39" xfId="7"/>
    <cellStyle name="xl43" xfId="8"/>
    <cellStyle name="xl47" xfId="9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8"/>
  <sheetViews>
    <sheetView tabSelected="1" view="pageBreakPreview" zoomScale="70" zoomScaleNormal="85" zoomScaleSheetLayoutView="70" workbookViewId="0">
      <pane ySplit="5" topLeftCell="A6" activePane="bottomLeft" state="frozen"/>
      <selection pane="bottomLeft" activeCell="G63" sqref="G63"/>
    </sheetView>
  </sheetViews>
  <sheetFormatPr defaultRowHeight="15" x14ac:dyDescent="0.25"/>
  <cols>
    <col min="1" max="1" width="6.140625" customWidth="1"/>
    <col min="2" max="2" width="39.42578125" customWidth="1"/>
    <col min="3" max="4" width="17.28515625" style="6" customWidth="1"/>
    <col min="5" max="5" width="18.28515625" customWidth="1"/>
    <col min="6" max="6" width="19.7109375" style="8" customWidth="1"/>
    <col min="7" max="7" width="20.140625" customWidth="1"/>
    <col min="9" max="9" width="12.140625" customWidth="1"/>
    <col min="10" max="10" width="8.85546875" customWidth="1"/>
  </cols>
  <sheetData>
    <row r="1" spans="1:10" ht="18.600000000000001" customHeight="1" x14ac:dyDescent="0.25">
      <c r="B1" s="15" t="s">
        <v>161</v>
      </c>
      <c r="C1" s="16"/>
      <c r="D1" s="16"/>
      <c r="E1" s="15"/>
      <c r="F1" s="17"/>
      <c r="G1" s="15"/>
    </row>
    <row r="2" spans="1:10" ht="14.45" customHeight="1" x14ac:dyDescent="0.25">
      <c r="H2" s="37" t="s">
        <v>126</v>
      </c>
      <c r="I2" s="37"/>
    </row>
    <row r="3" spans="1:10" ht="22.9" customHeight="1" x14ac:dyDescent="0.25">
      <c r="A3" s="38" t="s">
        <v>2</v>
      </c>
      <c r="B3" s="38" t="s">
        <v>0</v>
      </c>
      <c r="C3" s="40" t="s">
        <v>149</v>
      </c>
      <c r="D3" s="40" t="s">
        <v>156</v>
      </c>
      <c r="E3" s="38" t="s">
        <v>1</v>
      </c>
      <c r="F3" s="38"/>
      <c r="G3" s="38"/>
      <c r="H3" s="38" t="s">
        <v>159</v>
      </c>
      <c r="I3" s="38" t="s">
        <v>160</v>
      </c>
      <c r="J3" s="2"/>
    </row>
    <row r="4" spans="1:10" ht="61.15" customHeight="1" x14ac:dyDescent="0.25">
      <c r="A4" s="39"/>
      <c r="B4" s="38"/>
      <c r="C4" s="40"/>
      <c r="D4" s="40"/>
      <c r="E4" s="7" t="s">
        <v>150</v>
      </c>
      <c r="F4" s="7" t="s">
        <v>157</v>
      </c>
      <c r="G4" s="18" t="s">
        <v>158</v>
      </c>
      <c r="H4" s="38"/>
      <c r="I4" s="38"/>
      <c r="J4" s="2"/>
    </row>
    <row r="5" spans="1:10" x14ac:dyDescent="0.25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2"/>
    </row>
    <row r="6" spans="1:10" ht="42.6" customHeight="1" x14ac:dyDescent="0.25">
      <c r="A6" s="19" t="s">
        <v>99</v>
      </c>
      <c r="B6" s="41" t="s">
        <v>10</v>
      </c>
      <c r="C6" s="20">
        <v>14096836157</v>
      </c>
      <c r="D6" s="20">
        <v>15620888858</v>
      </c>
      <c r="E6" s="35">
        <v>5848373772.6499996</v>
      </c>
      <c r="F6" s="35">
        <v>8369239739.8299999</v>
      </c>
      <c r="G6" s="21">
        <f>F6-E6</f>
        <v>2520865967.1800003</v>
      </c>
      <c r="H6" s="21">
        <f t="shared" ref="H6:I6" si="0">E6/C6*100</f>
        <v>41.487137308791802</v>
      </c>
      <c r="I6" s="21">
        <f t="shared" si="0"/>
        <v>53.577231205661015</v>
      </c>
      <c r="J6" s="2"/>
    </row>
    <row r="7" spans="1:10" ht="52.15" customHeight="1" x14ac:dyDescent="0.25">
      <c r="A7" s="22"/>
      <c r="B7" s="42" t="s">
        <v>11</v>
      </c>
      <c r="C7" s="23">
        <v>3012304034</v>
      </c>
      <c r="D7" s="23">
        <v>3599235376</v>
      </c>
      <c r="E7" s="36">
        <v>1321933834.9300001</v>
      </c>
      <c r="F7" s="36">
        <v>1727991714.5</v>
      </c>
      <c r="G7" s="24">
        <f>F7-E7</f>
        <v>406057879.56999993</v>
      </c>
      <c r="H7" s="25">
        <f>E7/C7*100</f>
        <v>43.884475803546998</v>
      </c>
      <c r="I7" s="25">
        <f>F7/D7*100</f>
        <v>48.009966950824946</v>
      </c>
      <c r="J7" s="9"/>
    </row>
    <row r="8" spans="1:10" ht="63" customHeight="1" x14ac:dyDescent="0.25">
      <c r="A8" s="22"/>
      <c r="B8" s="42" t="s">
        <v>12</v>
      </c>
      <c r="C8" s="23">
        <v>4776745379</v>
      </c>
      <c r="D8" s="23">
        <v>3503415262</v>
      </c>
      <c r="E8" s="36">
        <v>1424070658.46</v>
      </c>
      <c r="F8" s="36">
        <v>1609496083.9400001</v>
      </c>
      <c r="G8" s="24">
        <f t="shared" ref="G8:G73" si="1">F8-E8</f>
        <v>185425425.48000002</v>
      </c>
      <c r="H8" s="25">
        <f>E8/C8*100</f>
        <v>29.812572064666458</v>
      </c>
      <c r="I8" s="25">
        <f t="shared" ref="H8:I71" si="2">F8/D8*100</f>
        <v>45.940773889909487</v>
      </c>
      <c r="J8" s="2"/>
    </row>
    <row r="9" spans="1:10" s="1" customFormat="1" ht="26.25" x14ac:dyDescent="0.25">
      <c r="A9" s="22"/>
      <c r="B9" s="42" t="s">
        <v>13</v>
      </c>
      <c r="C9" s="23">
        <v>206783949</v>
      </c>
      <c r="D9" s="23">
        <v>1983279787</v>
      </c>
      <c r="E9" s="36">
        <v>87410975.989999995</v>
      </c>
      <c r="F9" s="36">
        <v>1812247481.96</v>
      </c>
      <c r="G9" s="24">
        <f t="shared" si="1"/>
        <v>1724836505.97</v>
      </c>
      <c r="H9" s="25">
        <f t="shared" ref="H9:H16" si="3">E9/C9*100</f>
        <v>42.271644589783897</v>
      </c>
      <c r="I9" s="25">
        <f t="shared" si="2"/>
        <v>91.376289610720477</v>
      </c>
      <c r="J9" s="3"/>
    </row>
    <row r="10" spans="1:10" s="1" customFormat="1" ht="39" x14ac:dyDescent="0.25">
      <c r="A10" s="22"/>
      <c r="B10" s="42" t="s">
        <v>14</v>
      </c>
      <c r="C10" s="23">
        <v>0</v>
      </c>
      <c r="D10" s="23">
        <v>53079311</v>
      </c>
      <c r="E10" s="23">
        <v>0</v>
      </c>
      <c r="F10" s="36">
        <v>0</v>
      </c>
      <c r="G10" s="24">
        <v>-9617</v>
      </c>
      <c r="H10" s="25">
        <v>0</v>
      </c>
      <c r="I10" s="25">
        <v>0</v>
      </c>
      <c r="J10" s="3"/>
    </row>
    <row r="11" spans="1:10" s="1" customFormat="1" ht="30.6" customHeight="1" x14ac:dyDescent="0.25">
      <c r="A11" s="22"/>
      <c r="B11" s="42" t="s">
        <v>15</v>
      </c>
      <c r="C11" s="23">
        <v>203688505</v>
      </c>
      <c r="D11" s="23">
        <v>206413906</v>
      </c>
      <c r="E11" s="36">
        <v>82634958.310000002</v>
      </c>
      <c r="F11" s="36">
        <v>94244799.549999997</v>
      </c>
      <c r="G11" s="24">
        <f t="shared" si="1"/>
        <v>11609841.239999995</v>
      </c>
      <c r="H11" s="25">
        <f t="shared" si="3"/>
        <v>40.569279208956829</v>
      </c>
      <c r="I11" s="25">
        <f t="shared" si="2"/>
        <v>45.658163917502726</v>
      </c>
      <c r="J11" s="3"/>
    </row>
    <row r="12" spans="1:10" s="1" customFormat="1" ht="32.450000000000003" customHeight="1" x14ac:dyDescent="0.25">
      <c r="A12" s="22"/>
      <c r="B12" s="42" t="s">
        <v>16</v>
      </c>
      <c r="C12" s="23">
        <v>168208803</v>
      </c>
      <c r="D12" s="23">
        <v>162774762</v>
      </c>
      <c r="E12" s="36">
        <v>81413144.299999997</v>
      </c>
      <c r="F12" s="36">
        <v>87190111.310000002</v>
      </c>
      <c r="G12" s="24">
        <f t="shared" si="1"/>
        <v>5776967.0100000054</v>
      </c>
      <c r="H12" s="25">
        <f t="shared" si="3"/>
        <v>48.400049728669671</v>
      </c>
      <c r="I12" s="25">
        <f t="shared" si="2"/>
        <v>53.564883301749198</v>
      </c>
      <c r="J12" s="3"/>
    </row>
    <row r="13" spans="1:10" s="1" customFormat="1" ht="42" customHeight="1" x14ac:dyDescent="0.25">
      <c r="A13" s="22"/>
      <c r="B13" s="42" t="s">
        <v>5</v>
      </c>
      <c r="C13" s="23">
        <v>137697701</v>
      </c>
      <c r="D13" s="23">
        <v>154140097</v>
      </c>
      <c r="E13" s="36">
        <v>67681259.150000006</v>
      </c>
      <c r="F13" s="36">
        <v>76837691.010000005</v>
      </c>
      <c r="G13" s="24">
        <f t="shared" si="1"/>
        <v>9156431.8599999994</v>
      </c>
      <c r="H13" s="25">
        <f t="shared" si="3"/>
        <v>49.152061841613467</v>
      </c>
      <c r="I13" s="25">
        <f t="shared" si="2"/>
        <v>49.849255648256147</v>
      </c>
      <c r="J13" s="3"/>
    </row>
    <row r="14" spans="1:10" ht="43.15" customHeight="1" x14ac:dyDescent="0.25">
      <c r="A14" s="22"/>
      <c r="B14" s="42" t="s">
        <v>17</v>
      </c>
      <c r="C14" s="23">
        <v>417343655</v>
      </c>
      <c r="D14" s="23">
        <v>714632288</v>
      </c>
      <c r="E14" s="36">
        <v>129207785.28</v>
      </c>
      <c r="F14" s="36">
        <v>321333208.95999998</v>
      </c>
      <c r="G14" s="24">
        <f t="shared" si="1"/>
        <v>192125423.67999998</v>
      </c>
      <c r="H14" s="25">
        <f t="shared" si="3"/>
        <v>30.959566230855962</v>
      </c>
      <c r="I14" s="25">
        <f t="shared" si="2"/>
        <v>44.964832173941737</v>
      </c>
      <c r="J14" s="2"/>
    </row>
    <row r="15" spans="1:10" ht="91.5" customHeight="1" x14ac:dyDescent="0.25">
      <c r="A15" s="22"/>
      <c r="B15" s="42" t="s">
        <v>6</v>
      </c>
      <c r="C15" s="23">
        <v>172493787</v>
      </c>
      <c r="D15" s="23">
        <v>177450876</v>
      </c>
      <c r="E15" s="36">
        <v>70692730.230000004</v>
      </c>
      <c r="F15" s="36">
        <v>83583152.599999994</v>
      </c>
      <c r="G15" s="24">
        <f t="shared" si="1"/>
        <v>12890422.36999999</v>
      </c>
      <c r="H15" s="25">
        <f t="shared" si="3"/>
        <v>40.982768979383586</v>
      </c>
      <c r="I15" s="25">
        <f t="shared" si="2"/>
        <v>47.102135804615578</v>
      </c>
      <c r="J15" s="2"/>
    </row>
    <row r="16" spans="1:10" ht="63" customHeight="1" x14ac:dyDescent="0.25">
      <c r="A16" s="22"/>
      <c r="B16" s="42" t="s">
        <v>7</v>
      </c>
      <c r="C16" s="23">
        <v>5001570344</v>
      </c>
      <c r="D16" s="23">
        <v>5066467193</v>
      </c>
      <c r="E16" s="36">
        <v>2583328426</v>
      </c>
      <c r="F16" s="36">
        <v>2556315496</v>
      </c>
      <c r="G16" s="24">
        <f t="shared" si="1"/>
        <v>-27012930</v>
      </c>
      <c r="H16" s="25">
        <f t="shared" si="3"/>
        <v>51.650346757574262</v>
      </c>
      <c r="I16" s="25">
        <f t="shared" si="2"/>
        <v>50.45558174208432</v>
      </c>
      <c r="J16" s="2"/>
    </row>
    <row r="17" spans="1:10" ht="49.9" customHeight="1" x14ac:dyDescent="0.25">
      <c r="A17" s="19" t="s">
        <v>100</v>
      </c>
      <c r="B17" s="41" t="s">
        <v>18</v>
      </c>
      <c r="C17" s="20">
        <v>19856916464</v>
      </c>
      <c r="D17" s="20">
        <v>22951684555</v>
      </c>
      <c r="E17" s="35">
        <v>11164945813.969999</v>
      </c>
      <c r="F17" s="35">
        <v>12836278885.52</v>
      </c>
      <c r="G17" s="21">
        <f t="shared" si="1"/>
        <v>1671333071.5500011</v>
      </c>
      <c r="H17" s="21">
        <f t="shared" si="2"/>
        <v>56.226986874884197</v>
      </c>
      <c r="I17" s="21">
        <f t="shared" si="2"/>
        <v>55.927393280261995</v>
      </c>
      <c r="J17" s="2"/>
    </row>
    <row r="18" spans="1:10" ht="42" customHeight="1" x14ac:dyDescent="0.25">
      <c r="A18" s="22"/>
      <c r="B18" s="42" t="s">
        <v>19</v>
      </c>
      <c r="C18" s="23">
        <v>17138001546</v>
      </c>
      <c r="D18" s="23">
        <v>19406768133</v>
      </c>
      <c r="E18" s="36">
        <v>9740186599.6100006</v>
      </c>
      <c r="F18" s="36">
        <v>10799110755.809999</v>
      </c>
      <c r="G18" s="25">
        <f t="shared" si="1"/>
        <v>1058924156.1999989</v>
      </c>
      <c r="H18" s="25">
        <f t="shared" si="2"/>
        <v>56.833852963931811</v>
      </c>
      <c r="I18" s="25">
        <f t="shared" si="2"/>
        <v>55.646105945104708</v>
      </c>
      <c r="J18" s="2"/>
    </row>
    <row r="19" spans="1:10" ht="39" x14ac:dyDescent="0.25">
      <c r="A19" s="22"/>
      <c r="B19" s="42" t="s">
        <v>20</v>
      </c>
      <c r="C19" s="23">
        <v>328027024</v>
      </c>
      <c r="D19" s="23">
        <v>586836022</v>
      </c>
      <c r="E19" s="36">
        <v>134756183.72999999</v>
      </c>
      <c r="F19" s="36">
        <v>328365107.92000002</v>
      </c>
      <c r="G19" s="25">
        <f t="shared" si="1"/>
        <v>193608924.19000003</v>
      </c>
      <c r="H19" s="25">
        <f t="shared" si="2"/>
        <v>41.080817698117457</v>
      </c>
      <c r="I19" s="25">
        <f t="shared" si="2"/>
        <v>55.955172417824073</v>
      </c>
      <c r="J19" s="2"/>
    </row>
    <row r="20" spans="1:10" ht="30.6" customHeight="1" x14ac:dyDescent="0.25">
      <c r="A20" s="22"/>
      <c r="B20" s="42" t="s">
        <v>21</v>
      </c>
      <c r="C20" s="23">
        <v>2178438640</v>
      </c>
      <c r="D20" s="23">
        <v>2686788520</v>
      </c>
      <c r="E20" s="36">
        <v>1237185386.6800001</v>
      </c>
      <c r="F20" s="36">
        <v>1623511050.5</v>
      </c>
      <c r="G20" s="25">
        <f t="shared" si="1"/>
        <v>386325663.81999993</v>
      </c>
      <c r="H20" s="25">
        <f t="shared" si="2"/>
        <v>56.792299033035889</v>
      </c>
      <c r="I20" s="25">
        <f t="shared" si="2"/>
        <v>60.425710412816557</v>
      </c>
      <c r="J20" s="2"/>
    </row>
    <row r="21" spans="1:10" ht="48.75" customHeight="1" x14ac:dyDescent="0.25">
      <c r="A21" s="22"/>
      <c r="B21" s="42" t="s">
        <v>22</v>
      </c>
      <c r="C21" s="23">
        <v>9338800</v>
      </c>
      <c r="D21" s="23">
        <v>9399400</v>
      </c>
      <c r="E21" s="36">
        <v>4109505.9</v>
      </c>
      <c r="F21" s="36">
        <v>3976544.71</v>
      </c>
      <c r="G21" s="25">
        <f t="shared" si="1"/>
        <v>-132961.18999999994</v>
      </c>
      <c r="H21" s="25">
        <f t="shared" si="2"/>
        <v>44.004646207221484</v>
      </c>
      <c r="I21" s="25">
        <f t="shared" si="2"/>
        <v>42.306367534097923</v>
      </c>
      <c r="J21" s="2"/>
    </row>
    <row r="22" spans="1:10" ht="75" customHeight="1" x14ac:dyDescent="0.25">
      <c r="A22" s="22"/>
      <c r="B22" s="42" t="s">
        <v>23</v>
      </c>
      <c r="C22" s="23">
        <v>203110454</v>
      </c>
      <c r="D22" s="23">
        <v>261892480</v>
      </c>
      <c r="E22" s="36">
        <v>48708138.049999997</v>
      </c>
      <c r="F22" s="36">
        <v>81315426.579999998</v>
      </c>
      <c r="G22" s="25">
        <f t="shared" si="1"/>
        <v>32607288.530000001</v>
      </c>
      <c r="H22" s="25">
        <f t="shared" si="2"/>
        <v>23.981108352994966</v>
      </c>
      <c r="I22" s="25">
        <f t="shared" si="2"/>
        <v>31.049164366995186</v>
      </c>
      <c r="J22" s="2"/>
    </row>
    <row r="23" spans="1:10" ht="48" customHeight="1" x14ac:dyDescent="0.25">
      <c r="A23" s="19" t="s">
        <v>101</v>
      </c>
      <c r="B23" s="41" t="s">
        <v>24</v>
      </c>
      <c r="C23" s="20">
        <v>12345447999</v>
      </c>
      <c r="D23" s="20">
        <v>13267945985</v>
      </c>
      <c r="E23" s="35">
        <v>6018231169.6099997</v>
      </c>
      <c r="F23" s="35">
        <v>6988183693.3699999</v>
      </c>
      <c r="G23" s="21">
        <f t="shared" si="1"/>
        <v>969952523.76000023</v>
      </c>
      <c r="H23" s="21">
        <f t="shared" si="2"/>
        <v>48.748584661305813</v>
      </c>
      <c r="I23" s="21">
        <f t="shared" si="2"/>
        <v>52.669672466789144</v>
      </c>
      <c r="J23" s="2"/>
    </row>
    <row r="24" spans="1:10" ht="42.75" customHeight="1" x14ac:dyDescent="0.25">
      <c r="A24" s="22"/>
      <c r="B24" s="42" t="s">
        <v>25</v>
      </c>
      <c r="C24" s="23">
        <v>4146049903</v>
      </c>
      <c r="D24" s="23">
        <v>3689556358</v>
      </c>
      <c r="E24" s="36">
        <v>2141046322.6199999</v>
      </c>
      <c r="F24" s="36">
        <v>2043217919.1099999</v>
      </c>
      <c r="G24" s="25">
        <f>F24-E24</f>
        <v>-97828403.50999999</v>
      </c>
      <c r="H24" s="25">
        <f t="shared" si="2"/>
        <v>51.640630786204021</v>
      </c>
      <c r="I24" s="25">
        <f t="shared" si="2"/>
        <v>55.378417372043302</v>
      </c>
      <c r="J24" s="2"/>
    </row>
    <row r="25" spans="1:10" ht="32.450000000000003" customHeight="1" x14ac:dyDescent="0.25">
      <c r="A25" s="22"/>
      <c r="B25" s="42" t="s">
        <v>26</v>
      </c>
      <c r="C25" s="23">
        <v>1822183003</v>
      </c>
      <c r="D25" s="23">
        <v>2460427093</v>
      </c>
      <c r="E25" s="36">
        <v>959280173.45000005</v>
      </c>
      <c r="F25" s="36">
        <v>1342726816.6199999</v>
      </c>
      <c r="G25" s="25">
        <f t="shared" si="1"/>
        <v>383446643.16999984</v>
      </c>
      <c r="H25" s="25">
        <f t="shared" si="2"/>
        <v>52.644557208066558</v>
      </c>
      <c r="I25" s="25">
        <f t="shared" si="2"/>
        <v>54.572916240440691</v>
      </c>
      <c r="J25" s="2"/>
    </row>
    <row r="26" spans="1:10" ht="51.75" x14ac:dyDescent="0.25">
      <c r="A26" s="22"/>
      <c r="B26" s="42" t="s">
        <v>27</v>
      </c>
      <c r="C26" s="23">
        <v>6076235457</v>
      </c>
      <c r="D26" s="23">
        <v>6847538398</v>
      </c>
      <c r="E26" s="36">
        <v>2809259842.6500001</v>
      </c>
      <c r="F26" s="36">
        <v>3472008784.5599999</v>
      </c>
      <c r="G26" s="25">
        <f t="shared" si="1"/>
        <v>662748941.90999985</v>
      </c>
      <c r="H26" s="25">
        <f t="shared" si="2"/>
        <v>46.233557974019114</v>
      </c>
      <c r="I26" s="25">
        <f t="shared" si="2"/>
        <v>50.704480687163276</v>
      </c>
      <c r="J26" s="2"/>
    </row>
    <row r="27" spans="1:10" ht="54" customHeight="1" x14ac:dyDescent="0.25">
      <c r="A27" s="22"/>
      <c r="B27" s="42" t="s">
        <v>28</v>
      </c>
      <c r="C27" s="23">
        <v>57361591</v>
      </c>
      <c r="D27" s="23">
        <v>65943911</v>
      </c>
      <c r="E27" s="36">
        <v>24791122.870000001</v>
      </c>
      <c r="F27" s="36">
        <v>35902065.740000002</v>
      </c>
      <c r="G27" s="25">
        <f t="shared" si="1"/>
        <v>11110942.870000001</v>
      </c>
      <c r="H27" s="25">
        <f t="shared" si="2"/>
        <v>43.219029385011311</v>
      </c>
      <c r="I27" s="25">
        <f t="shared" si="2"/>
        <v>54.443337065646588</v>
      </c>
      <c r="J27" s="2"/>
    </row>
    <row r="28" spans="1:10" ht="36.6" customHeight="1" x14ac:dyDescent="0.25">
      <c r="A28" s="22"/>
      <c r="B28" s="42" t="s">
        <v>29</v>
      </c>
      <c r="C28" s="23">
        <v>11994516</v>
      </c>
      <c r="D28" s="23">
        <v>11994516</v>
      </c>
      <c r="E28" s="36">
        <v>6391478.1900000004</v>
      </c>
      <c r="F28" s="36">
        <v>6238549.6200000001</v>
      </c>
      <c r="G28" s="25">
        <f t="shared" si="1"/>
        <v>-152928.5700000003</v>
      </c>
      <c r="H28" s="25">
        <f t="shared" si="2"/>
        <v>53.286670258308057</v>
      </c>
      <c r="I28" s="25">
        <f t="shared" si="2"/>
        <v>52.01168283905745</v>
      </c>
      <c r="J28" s="2"/>
    </row>
    <row r="29" spans="1:10" ht="57" customHeight="1" x14ac:dyDescent="0.25">
      <c r="A29" s="22"/>
      <c r="B29" s="42" t="s">
        <v>30</v>
      </c>
      <c r="C29" s="23">
        <v>231623529</v>
      </c>
      <c r="D29" s="23">
        <v>192485709</v>
      </c>
      <c r="E29" s="36">
        <v>77462229.829999998</v>
      </c>
      <c r="F29" s="36">
        <v>88089557.719999999</v>
      </c>
      <c r="G29" s="25">
        <f t="shared" si="1"/>
        <v>10627327.890000001</v>
      </c>
      <c r="H29" s="25">
        <f t="shared" si="2"/>
        <v>33.443161048634224</v>
      </c>
      <c r="I29" s="25">
        <f t="shared" si="2"/>
        <v>45.764206692352417</v>
      </c>
      <c r="J29" s="2"/>
    </row>
    <row r="30" spans="1:10" ht="99.75" customHeight="1" x14ac:dyDescent="0.25">
      <c r="A30" s="19" t="s">
        <v>102</v>
      </c>
      <c r="B30" s="41" t="s">
        <v>31</v>
      </c>
      <c r="C30" s="20">
        <v>27001856</v>
      </c>
      <c r="D30" s="20">
        <v>32584380</v>
      </c>
      <c r="E30" s="20">
        <v>3007286.67</v>
      </c>
      <c r="F30" s="35">
        <v>26800069.800000001</v>
      </c>
      <c r="G30" s="21">
        <f t="shared" si="1"/>
        <v>23792783.130000003</v>
      </c>
      <c r="H30" s="21">
        <f t="shared" si="2"/>
        <v>11.137333189244472</v>
      </c>
      <c r="I30" s="21">
        <f t="shared" si="2"/>
        <v>82.248211566400826</v>
      </c>
      <c r="J30" s="2"/>
    </row>
    <row r="31" spans="1:10" ht="88.9" customHeight="1" x14ac:dyDescent="0.25">
      <c r="A31" s="22"/>
      <c r="B31" s="43" t="s">
        <v>151</v>
      </c>
      <c r="C31" s="23">
        <v>16364943</v>
      </c>
      <c r="D31" s="23">
        <v>16310690</v>
      </c>
      <c r="E31" s="23">
        <v>76923</v>
      </c>
      <c r="F31" s="36">
        <v>12764134.66</v>
      </c>
      <c r="G31" s="25">
        <f t="shared" si="1"/>
        <v>12687211.66</v>
      </c>
      <c r="H31" s="25">
        <f t="shared" si="2"/>
        <v>0.47004746670978326</v>
      </c>
      <c r="I31" s="25">
        <f t="shared" si="2"/>
        <v>78.256251942744299</v>
      </c>
      <c r="J31" s="2"/>
    </row>
    <row r="32" spans="1:10" ht="111.75" customHeight="1" x14ac:dyDescent="0.25">
      <c r="A32" s="22"/>
      <c r="B32" s="42" t="s">
        <v>32</v>
      </c>
      <c r="C32" s="23">
        <v>10636913</v>
      </c>
      <c r="D32" s="23">
        <v>16273690</v>
      </c>
      <c r="E32" s="23">
        <v>2930363.67</v>
      </c>
      <c r="F32" s="36">
        <v>14035935.140000001</v>
      </c>
      <c r="G32" s="25">
        <f t="shared" si="1"/>
        <v>11105571.470000001</v>
      </c>
      <c r="H32" s="25">
        <f t="shared" si="2"/>
        <v>27.549004772343256</v>
      </c>
      <c r="I32" s="25">
        <f t="shared" si="2"/>
        <v>86.249247343411355</v>
      </c>
      <c r="J32" s="2"/>
    </row>
    <row r="33" spans="1:10" ht="67.150000000000006" customHeight="1" x14ac:dyDescent="0.25">
      <c r="A33" s="19" t="s">
        <v>103</v>
      </c>
      <c r="B33" s="41" t="s">
        <v>33</v>
      </c>
      <c r="C33" s="20">
        <v>2083028488</v>
      </c>
      <c r="D33" s="20">
        <v>3665440861</v>
      </c>
      <c r="E33" s="35">
        <v>572468825.69000006</v>
      </c>
      <c r="F33" s="35">
        <v>1016923536.67</v>
      </c>
      <c r="G33" s="21">
        <f t="shared" si="1"/>
        <v>444454710.9799999</v>
      </c>
      <c r="H33" s="21">
        <f t="shared" si="2"/>
        <v>27.482525034482393</v>
      </c>
      <c r="I33" s="21">
        <f t="shared" si="2"/>
        <v>27.743553237756085</v>
      </c>
      <c r="J33" s="2"/>
    </row>
    <row r="34" spans="1:10" ht="47.25" customHeight="1" x14ac:dyDescent="0.25">
      <c r="A34" s="22"/>
      <c r="B34" s="42" t="s">
        <v>34</v>
      </c>
      <c r="C34" s="23">
        <v>985440304</v>
      </c>
      <c r="D34" s="23">
        <v>2655954800</v>
      </c>
      <c r="E34" s="36">
        <v>231811099.11000001</v>
      </c>
      <c r="F34" s="36">
        <v>660078092.07000005</v>
      </c>
      <c r="G34" s="25">
        <f t="shared" si="1"/>
        <v>428266992.96000004</v>
      </c>
      <c r="H34" s="25">
        <f t="shared" si="2"/>
        <v>23.523606470027232</v>
      </c>
      <c r="I34" s="25">
        <f t="shared" si="2"/>
        <v>24.852760749919391</v>
      </c>
      <c r="J34" s="2"/>
    </row>
    <row r="35" spans="1:10" ht="44.45" customHeight="1" x14ac:dyDescent="0.25">
      <c r="A35" s="22"/>
      <c r="B35" s="42" t="s">
        <v>35</v>
      </c>
      <c r="C35" s="23">
        <v>1086708777</v>
      </c>
      <c r="D35" s="23">
        <v>1009486061</v>
      </c>
      <c r="E35" s="36">
        <v>340657726.57999998</v>
      </c>
      <c r="F35" s="36">
        <v>356845444.60000002</v>
      </c>
      <c r="G35" s="25">
        <f t="shared" si="1"/>
        <v>16187718.020000041</v>
      </c>
      <c r="H35" s="25">
        <f t="shared" si="2"/>
        <v>31.347655764815819</v>
      </c>
      <c r="I35" s="25">
        <f t="shared" si="2"/>
        <v>35.349219606510253</v>
      </c>
      <c r="J35" s="2"/>
    </row>
    <row r="36" spans="1:10" ht="61.5" customHeight="1" x14ac:dyDescent="0.25">
      <c r="A36" s="22"/>
      <c r="B36" s="44" t="s">
        <v>129</v>
      </c>
      <c r="C36" s="23">
        <v>10879407</v>
      </c>
      <c r="D36" s="23">
        <v>0</v>
      </c>
      <c r="E36" s="36">
        <v>0</v>
      </c>
      <c r="F36" s="36">
        <v>0</v>
      </c>
      <c r="G36" s="25">
        <f t="shared" si="1"/>
        <v>0</v>
      </c>
      <c r="H36" s="25">
        <f t="shared" si="2"/>
        <v>0</v>
      </c>
      <c r="I36" s="25" t="e">
        <f t="shared" si="2"/>
        <v>#DIV/0!</v>
      </c>
      <c r="J36" s="2"/>
    </row>
    <row r="37" spans="1:10" ht="41.45" customHeight="1" x14ac:dyDescent="0.25">
      <c r="A37" s="19" t="s">
        <v>104</v>
      </c>
      <c r="B37" s="41" t="s">
        <v>36</v>
      </c>
      <c r="C37" s="20">
        <v>1071324396</v>
      </c>
      <c r="D37" s="20">
        <v>973338085</v>
      </c>
      <c r="E37" s="35">
        <v>335887719.12</v>
      </c>
      <c r="F37" s="35">
        <v>276355322.13</v>
      </c>
      <c r="G37" s="21">
        <f t="shared" si="1"/>
        <v>-59532396.99000001</v>
      </c>
      <c r="H37" s="21">
        <f t="shared" si="2"/>
        <v>31.352568874012647</v>
      </c>
      <c r="I37" s="21">
        <f t="shared" si="2"/>
        <v>28.392531473788985</v>
      </c>
      <c r="J37" s="2"/>
    </row>
    <row r="38" spans="1:10" ht="51.6" customHeight="1" x14ac:dyDescent="0.25">
      <c r="A38" s="22"/>
      <c r="B38" s="45" t="s">
        <v>37</v>
      </c>
      <c r="C38" s="23">
        <v>1006886146</v>
      </c>
      <c r="D38" s="23">
        <v>909015264</v>
      </c>
      <c r="E38" s="36">
        <v>299716701.37</v>
      </c>
      <c r="F38" s="36">
        <v>244717129.24000001</v>
      </c>
      <c r="G38" s="25">
        <f t="shared" si="1"/>
        <v>-54999572.129999995</v>
      </c>
      <c r="H38" s="25">
        <f t="shared" si="2"/>
        <v>29.766692347557637</v>
      </c>
      <c r="I38" s="25">
        <f t="shared" si="2"/>
        <v>26.921124312385587</v>
      </c>
      <c r="J38" s="2"/>
    </row>
    <row r="39" spans="1:10" ht="37.15" customHeight="1" x14ac:dyDescent="0.25">
      <c r="A39" s="22"/>
      <c r="B39" s="45" t="s">
        <v>38</v>
      </c>
      <c r="C39" s="23">
        <v>11445622</v>
      </c>
      <c r="D39" s="23">
        <v>12353201</v>
      </c>
      <c r="E39" s="36">
        <v>5907806.2000000002</v>
      </c>
      <c r="F39" s="36">
        <v>6421290.96</v>
      </c>
      <c r="G39" s="25">
        <f t="shared" si="1"/>
        <v>513484.75999999978</v>
      </c>
      <c r="H39" s="25">
        <f t="shared" si="2"/>
        <v>51.616296606685076</v>
      </c>
      <c r="I39" s="25">
        <f t="shared" si="2"/>
        <v>51.980785870803849</v>
      </c>
      <c r="J39" s="2"/>
    </row>
    <row r="40" spans="1:10" ht="59.25" customHeight="1" x14ac:dyDescent="0.25">
      <c r="A40" s="22"/>
      <c r="B40" s="45" t="s">
        <v>152</v>
      </c>
      <c r="C40" s="23">
        <v>51692328</v>
      </c>
      <c r="D40" s="23">
        <v>50873753</v>
      </c>
      <c r="E40" s="36">
        <v>29970540.289999999</v>
      </c>
      <c r="F40" s="36">
        <v>25132787.390000001</v>
      </c>
      <c r="G40" s="25">
        <f t="shared" si="1"/>
        <v>-4837752.8999999985</v>
      </c>
      <c r="H40" s="25">
        <f t="shared" si="2"/>
        <v>57.978700997950796</v>
      </c>
      <c r="I40" s="25">
        <f t="shared" si="2"/>
        <v>49.402267196603326</v>
      </c>
      <c r="J40" s="2"/>
    </row>
    <row r="41" spans="1:10" ht="43.5" customHeight="1" x14ac:dyDescent="0.25">
      <c r="A41" s="22"/>
      <c r="B41" s="45" t="s">
        <v>127</v>
      </c>
      <c r="C41" s="23">
        <v>1300300</v>
      </c>
      <c r="D41" s="23">
        <v>1095867</v>
      </c>
      <c r="E41" s="36">
        <v>292671.26</v>
      </c>
      <c r="F41" s="36">
        <v>84114.54</v>
      </c>
      <c r="G41" s="25">
        <f t="shared" si="1"/>
        <v>-208556.72000000003</v>
      </c>
      <c r="H41" s="25">
        <f t="shared" si="2"/>
        <v>22.507979696993001</v>
      </c>
      <c r="I41" s="25">
        <f t="shared" si="2"/>
        <v>7.6756157453413589</v>
      </c>
      <c r="J41" s="2"/>
    </row>
    <row r="42" spans="1:10" ht="59.45" customHeight="1" x14ac:dyDescent="0.25">
      <c r="A42" s="19" t="s">
        <v>105</v>
      </c>
      <c r="B42" s="41" t="s">
        <v>39</v>
      </c>
      <c r="C42" s="20">
        <v>355616302</v>
      </c>
      <c r="D42" s="20">
        <v>390760010</v>
      </c>
      <c r="E42" s="35">
        <v>164793809.44999999</v>
      </c>
      <c r="F42" s="35">
        <v>191153808.68000001</v>
      </c>
      <c r="G42" s="21">
        <f t="shared" si="1"/>
        <v>26359999.230000019</v>
      </c>
      <c r="H42" s="21">
        <f t="shared" si="2"/>
        <v>46.340341689397576</v>
      </c>
      <c r="I42" s="21">
        <f t="shared" si="2"/>
        <v>48.918467547382853</v>
      </c>
      <c r="J42" s="2"/>
    </row>
    <row r="43" spans="1:10" ht="43.15" customHeight="1" x14ac:dyDescent="0.25">
      <c r="A43" s="22"/>
      <c r="B43" s="42" t="s">
        <v>40</v>
      </c>
      <c r="C43" s="23">
        <v>68334382</v>
      </c>
      <c r="D43" s="23">
        <v>67111623</v>
      </c>
      <c r="E43" s="36">
        <v>32621248.620000001</v>
      </c>
      <c r="F43" s="36">
        <v>34154157.899999999</v>
      </c>
      <c r="G43" s="25">
        <f t="shared" si="1"/>
        <v>1532909.2799999975</v>
      </c>
      <c r="H43" s="25">
        <f t="shared" si="2"/>
        <v>47.737680015895947</v>
      </c>
      <c r="I43" s="25">
        <f t="shared" si="2"/>
        <v>50.891568961161916</v>
      </c>
      <c r="J43" s="2"/>
    </row>
    <row r="44" spans="1:10" ht="56.45" customHeight="1" x14ac:dyDescent="0.25">
      <c r="A44" s="22"/>
      <c r="B44" s="42" t="s">
        <v>8</v>
      </c>
      <c r="C44" s="23">
        <v>263100</v>
      </c>
      <c r="D44" s="23">
        <v>2884100</v>
      </c>
      <c r="E44" s="36">
        <v>52427</v>
      </c>
      <c r="F44" s="36">
        <v>1842051.09</v>
      </c>
      <c r="G44" s="25">
        <f t="shared" si="1"/>
        <v>1789624.09</v>
      </c>
      <c r="H44" s="25">
        <f t="shared" si="2"/>
        <v>19.926643861649563</v>
      </c>
      <c r="I44" s="25">
        <v>0</v>
      </c>
      <c r="J44" s="2"/>
    </row>
    <row r="45" spans="1:10" ht="30.6" customHeight="1" x14ac:dyDescent="0.25">
      <c r="A45" s="22"/>
      <c r="B45" s="42" t="s">
        <v>41</v>
      </c>
      <c r="C45" s="23">
        <v>287018820</v>
      </c>
      <c r="D45" s="23">
        <v>320764287</v>
      </c>
      <c r="E45" s="36">
        <v>132120133.83</v>
      </c>
      <c r="F45" s="36">
        <v>155157599.69</v>
      </c>
      <c r="G45" s="25">
        <f t="shared" si="1"/>
        <v>23037465.859999999</v>
      </c>
      <c r="H45" s="25">
        <f t="shared" si="2"/>
        <v>46.031871300286156</v>
      </c>
      <c r="I45" s="25">
        <f t="shared" si="2"/>
        <v>48.371220231883235</v>
      </c>
      <c r="J45" s="2"/>
    </row>
    <row r="46" spans="1:10" ht="42.75" customHeight="1" x14ac:dyDescent="0.25">
      <c r="A46" s="26" t="s">
        <v>140</v>
      </c>
      <c r="B46" s="46" t="s">
        <v>141</v>
      </c>
      <c r="C46" s="20">
        <v>139462319</v>
      </c>
      <c r="D46" s="20">
        <v>65775268</v>
      </c>
      <c r="E46" s="35">
        <v>48431496.799999997</v>
      </c>
      <c r="F46" s="35">
        <v>38382153.869999997</v>
      </c>
      <c r="G46" s="27">
        <f t="shared" si="1"/>
        <v>-10049342.93</v>
      </c>
      <c r="H46" s="27">
        <v>0</v>
      </c>
      <c r="I46" s="27">
        <f t="shared" ref="I46:I49" si="4">F46/D46*100</f>
        <v>58.353473937954917</v>
      </c>
      <c r="J46" s="2"/>
    </row>
    <row r="47" spans="1:10" ht="42.75" customHeight="1" x14ac:dyDescent="0.25">
      <c r="A47" s="28"/>
      <c r="B47" s="45" t="s">
        <v>142</v>
      </c>
      <c r="C47" s="23">
        <v>34449156</v>
      </c>
      <c r="D47" s="23">
        <v>31577256</v>
      </c>
      <c r="E47" s="36">
        <v>33794835.25</v>
      </c>
      <c r="F47" s="36">
        <v>30199096</v>
      </c>
      <c r="G47" s="25">
        <f t="shared" si="1"/>
        <v>-3595739.25</v>
      </c>
      <c r="H47" s="25">
        <v>0</v>
      </c>
      <c r="I47" s="25">
        <f t="shared" si="4"/>
        <v>95.635592909022876</v>
      </c>
      <c r="J47" s="2"/>
    </row>
    <row r="48" spans="1:10" ht="42.75" customHeight="1" x14ac:dyDescent="0.25">
      <c r="A48" s="28"/>
      <c r="B48" s="45" t="s">
        <v>143</v>
      </c>
      <c r="C48" s="23">
        <v>387551</v>
      </c>
      <c r="D48" s="23">
        <v>7926124</v>
      </c>
      <c r="E48" s="36">
        <v>0</v>
      </c>
      <c r="F48" s="36">
        <v>2125540</v>
      </c>
      <c r="G48" s="25">
        <f t="shared" si="1"/>
        <v>2125540</v>
      </c>
      <c r="H48" s="25">
        <v>0</v>
      </c>
      <c r="I48" s="25">
        <f t="shared" si="4"/>
        <v>26.816890576024292</v>
      </c>
      <c r="J48" s="2"/>
    </row>
    <row r="49" spans="1:10" ht="42.75" customHeight="1" x14ac:dyDescent="0.25">
      <c r="A49" s="28"/>
      <c r="B49" s="45" t="s">
        <v>144</v>
      </c>
      <c r="C49" s="23">
        <v>104625612</v>
      </c>
      <c r="D49" s="23">
        <v>26271888</v>
      </c>
      <c r="E49" s="36">
        <v>14636661.550000001</v>
      </c>
      <c r="F49" s="36">
        <v>6057517.8700000001</v>
      </c>
      <c r="G49" s="25">
        <f t="shared" si="1"/>
        <v>-8579143.6799999997</v>
      </c>
      <c r="H49" s="25">
        <v>0</v>
      </c>
      <c r="I49" s="25">
        <f t="shared" si="4"/>
        <v>23.057032939543593</v>
      </c>
      <c r="J49" s="2"/>
    </row>
    <row r="50" spans="1:10" ht="84" customHeight="1" x14ac:dyDescent="0.25">
      <c r="A50" s="19" t="s">
        <v>106</v>
      </c>
      <c r="B50" s="41" t="s">
        <v>42</v>
      </c>
      <c r="C50" s="20">
        <v>889952138</v>
      </c>
      <c r="D50" s="20">
        <v>1052553610</v>
      </c>
      <c r="E50" s="35">
        <v>379811450.75999999</v>
      </c>
      <c r="F50" s="35">
        <v>458336131.39999998</v>
      </c>
      <c r="G50" s="21">
        <f t="shared" si="1"/>
        <v>78524680.639999986</v>
      </c>
      <c r="H50" s="21">
        <f t="shared" si="2"/>
        <v>42.677739008926338</v>
      </c>
      <c r="I50" s="21">
        <f t="shared" si="2"/>
        <v>43.54515789461783</v>
      </c>
    </row>
    <row r="51" spans="1:10" ht="63" customHeight="1" x14ac:dyDescent="0.25">
      <c r="A51" s="22"/>
      <c r="B51" s="42" t="s">
        <v>43</v>
      </c>
      <c r="C51" s="23">
        <v>239709214</v>
      </c>
      <c r="D51" s="23">
        <v>327535930</v>
      </c>
      <c r="E51" s="36">
        <v>86597584.540000007</v>
      </c>
      <c r="F51" s="36">
        <v>110857113.14</v>
      </c>
      <c r="G51" s="25">
        <f t="shared" si="1"/>
        <v>24259528.599999994</v>
      </c>
      <c r="H51" s="25">
        <f t="shared" si="2"/>
        <v>36.126097572536366</v>
      </c>
      <c r="I51" s="25">
        <f t="shared" si="2"/>
        <v>33.84578697671428</v>
      </c>
    </row>
    <row r="52" spans="1:10" ht="37.9" customHeight="1" x14ac:dyDescent="0.25">
      <c r="A52" s="22"/>
      <c r="B52" s="42" t="s">
        <v>44</v>
      </c>
      <c r="C52" s="23">
        <v>614798791</v>
      </c>
      <c r="D52" s="23">
        <v>689674517</v>
      </c>
      <c r="E52" s="36">
        <v>274906211.20999998</v>
      </c>
      <c r="F52" s="36">
        <v>331627000.38999999</v>
      </c>
      <c r="G52" s="25">
        <f t="shared" si="1"/>
        <v>56720789.180000007</v>
      </c>
      <c r="H52" s="25">
        <f t="shared" si="2"/>
        <v>44.714826254432239</v>
      </c>
      <c r="I52" s="25">
        <f t="shared" si="2"/>
        <v>48.084566301294842</v>
      </c>
    </row>
    <row r="53" spans="1:10" ht="54.6" customHeight="1" x14ac:dyDescent="0.25">
      <c r="A53" s="22"/>
      <c r="B53" s="42" t="s">
        <v>45</v>
      </c>
      <c r="C53" s="34">
        <v>0</v>
      </c>
      <c r="D53" s="23">
        <v>950000</v>
      </c>
      <c r="E53" s="34">
        <v>0</v>
      </c>
      <c r="F53" s="36">
        <v>0</v>
      </c>
      <c r="G53" s="25">
        <v>0</v>
      </c>
      <c r="H53" s="25">
        <v>0</v>
      </c>
      <c r="I53" s="25">
        <v>0</v>
      </c>
    </row>
    <row r="54" spans="1:10" ht="84.75" customHeight="1" x14ac:dyDescent="0.25">
      <c r="A54" s="22"/>
      <c r="B54" s="42" t="s">
        <v>46</v>
      </c>
      <c r="C54" s="23">
        <v>35394133</v>
      </c>
      <c r="D54" s="23">
        <v>33785622</v>
      </c>
      <c r="E54" s="36">
        <v>18307655.010000002</v>
      </c>
      <c r="F54" s="36">
        <v>15852017.869999999</v>
      </c>
      <c r="G54" s="25">
        <f t="shared" si="1"/>
        <v>-2455637.1400000025</v>
      </c>
      <c r="H54" s="25">
        <f t="shared" si="2"/>
        <v>51.725112209981248</v>
      </c>
      <c r="I54" s="25">
        <f t="shared" si="2"/>
        <v>46.919419953257034</v>
      </c>
    </row>
    <row r="55" spans="1:10" ht="75.75" customHeight="1" x14ac:dyDescent="0.25">
      <c r="A55" s="22"/>
      <c r="B55" s="42" t="s">
        <v>9</v>
      </c>
      <c r="C55" s="23">
        <v>50000</v>
      </c>
      <c r="D55" s="23">
        <v>607541</v>
      </c>
      <c r="E55" s="36">
        <v>0</v>
      </c>
      <c r="F55" s="36">
        <v>0</v>
      </c>
      <c r="G55" s="25">
        <f t="shared" si="1"/>
        <v>0</v>
      </c>
      <c r="H55" s="25">
        <f t="shared" si="2"/>
        <v>0</v>
      </c>
      <c r="I55" s="25">
        <f t="shared" si="2"/>
        <v>0</v>
      </c>
    </row>
    <row r="56" spans="1:10" ht="51" customHeight="1" x14ac:dyDescent="0.25">
      <c r="A56" s="19" t="s">
        <v>107</v>
      </c>
      <c r="B56" s="41" t="s">
        <v>47</v>
      </c>
      <c r="C56" s="20">
        <v>1500994513</v>
      </c>
      <c r="D56" s="20">
        <v>2348400465</v>
      </c>
      <c r="E56" s="35">
        <v>718894873.70000005</v>
      </c>
      <c r="F56" s="35">
        <v>1150205888.0699999</v>
      </c>
      <c r="G56" s="21">
        <f t="shared" si="1"/>
        <v>431311014.36999989</v>
      </c>
      <c r="H56" s="21">
        <f t="shared" si="2"/>
        <v>47.894570398073135</v>
      </c>
      <c r="I56" s="21">
        <f t="shared" si="2"/>
        <v>48.978268622085288</v>
      </c>
    </row>
    <row r="57" spans="1:10" ht="33.6" customHeight="1" x14ac:dyDescent="0.25">
      <c r="A57" s="22"/>
      <c r="B57" s="42" t="s">
        <v>48</v>
      </c>
      <c r="C57" s="23">
        <v>424494438</v>
      </c>
      <c r="D57" s="23">
        <v>1211519020</v>
      </c>
      <c r="E57" s="36">
        <v>169035666.94</v>
      </c>
      <c r="F57" s="36">
        <v>564975991.44000006</v>
      </c>
      <c r="G57" s="25">
        <f t="shared" si="1"/>
        <v>395940324.50000006</v>
      </c>
      <c r="H57" s="25">
        <f t="shared" si="2"/>
        <v>39.820466844373584</v>
      </c>
      <c r="I57" s="25">
        <f t="shared" si="2"/>
        <v>46.633687306039988</v>
      </c>
    </row>
    <row r="58" spans="1:10" ht="27.6" customHeight="1" x14ac:dyDescent="0.25">
      <c r="A58" s="22"/>
      <c r="B58" s="42" t="s">
        <v>49</v>
      </c>
      <c r="C58" s="23">
        <v>434596515</v>
      </c>
      <c r="D58" s="23">
        <v>694714139</v>
      </c>
      <c r="E58" s="36">
        <v>226656554</v>
      </c>
      <c r="F58" s="36">
        <v>386171230.04000002</v>
      </c>
      <c r="G58" s="25">
        <f t="shared" si="1"/>
        <v>159514676.04000002</v>
      </c>
      <c r="H58" s="25">
        <f t="shared" si="2"/>
        <v>52.153329853553934</v>
      </c>
      <c r="I58" s="25">
        <f t="shared" si="2"/>
        <v>55.58706932262394</v>
      </c>
    </row>
    <row r="59" spans="1:10" ht="80.25" customHeight="1" x14ac:dyDescent="0.25">
      <c r="A59" s="22"/>
      <c r="B59" s="42" t="s">
        <v>50</v>
      </c>
      <c r="C59" s="23">
        <v>627852191</v>
      </c>
      <c r="D59" s="23">
        <v>415570781</v>
      </c>
      <c r="E59" s="36">
        <v>322134854.75999999</v>
      </c>
      <c r="F59" s="36">
        <v>193287232.71000001</v>
      </c>
      <c r="G59" s="25">
        <f t="shared" si="1"/>
        <v>-128847622.04999998</v>
      </c>
      <c r="H59" s="25">
        <f t="shared" si="2"/>
        <v>51.307434994680136</v>
      </c>
      <c r="I59" s="25">
        <f t="shared" si="2"/>
        <v>46.511266322643607</v>
      </c>
    </row>
    <row r="60" spans="1:10" ht="80.25" customHeight="1" x14ac:dyDescent="0.25">
      <c r="A60" s="22"/>
      <c r="B60" s="44" t="s">
        <v>130</v>
      </c>
      <c r="C60" s="23">
        <v>14051369</v>
      </c>
      <c r="D60" s="23">
        <v>13367647</v>
      </c>
      <c r="E60" s="36">
        <v>1067798</v>
      </c>
      <c r="F60" s="36">
        <v>5771433.8799999999</v>
      </c>
      <c r="G60" s="25">
        <f t="shared" si="1"/>
        <v>4703635.88</v>
      </c>
      <c r="H60" s="25">
        <f t="shared" si="2"/>
        <v>7.5992453119692467</v>
      </c>
      <c r="I60" s="25">
        <f t="shared" si="2"/>
        <v>43.174643076676098</v>
      </c>
    </row>
    <row r="61" spans="1:10" ht="80.25" customHeight="1" x14ac:dyDescent="0.25">
      <c r="A61" s="22"/>
      <c r="B61" s="47" t="s">
        <v>57</v>
      </c>
      <c r="C61" s="23">
        <v>0</v>
      </c>
      <c r="D61" s="23">
        <v>13228878</v>
      </c>
      <c r="E61" s="36">
        <v>0</v>
      </c>
      <c r="F61" s="36">
        <v>0</v>
      </c>
      <c r="G61" s="25">
        <f t="shared" si="1"/>
        <v>0</v>
      </c>
      <c r="H61" s="25">
        <v>0</v>
      </c>
      <c r="I61" s="25">
        <f t="shared" ref="I61" si="5">F61/D61*100</f>
        <v>0</v>
      </c>
    </row>
    <row r="62" spans="1:10" ht="44.45" customHeight="1" x14ac:dyDescent="0.25">
      <c r="A62" s="19" t="s">
        <v>108</v>
      </c>
      <c r="B62" s="41" t="s">
        <v>51</v>
      </c>
      <c r="C62" s="20">
        <v>1209840350</v>
      </c>
      <c r="D62" s="20">
        <v>1987646155</v>
      </c>
      <c r="E62" s="35">
        <v>447958643.62</v>
      </c>
      <c r="F62" s="35">
        <v>1076634923.4300001</v>
      </c>
      <c r="G62" s="21">
        <f t="shared" si="1"/>
        <v>628676279.81000006</v>
      </c>
      <c r="H62" s="21">
        <f>E62/C60*100</f>
        <v>3188.0071160326088</v>
      </c>
      <c r="I62" s="21">
        <f>F62/D60*100</f>
        <v>8054.0346661607682</v>
      </c>
    </row>
    <row r="63" spans="1:10" ht="50.45" customHeight="1" x14ac:dyDescent="0.25">
      <c r="A63" s="22"/>
      <c r="B63" s="42" t="s">
        <v>52</v>
      </c>
      <c r="C63" s="23">
        <v>734571054</v>
      </c>
      <c r="D63" s="23">
        <v>1483724087</v>
      </c>
      <c r="E63" s="36">
        <v>228728863.43000001</v>
      </c>
      <c r="F63" s="36">
        <v>799279277.53999996</v>
      </c>
      <c r="G63" s="25">
        <f t="shared" si="1"/>
        <v>570550414.1099999</v>
      </c>
      <c r="H63" s="25">
        <f t="shared" ref="H63:H65" si="6">E63/C63*100</f>
        <v>31.137745243906657</v>
      </c>
      <c r="I63" s="25">
        <f t="shared" si="2"/>
        <v>53.869805346093301</v>
      </c>
    </row>
    <row r="64" spans="1:10" ht="66.75" customHeight="1" x14ac:dyDescent="0.25">
      <c r="A64" s="22"/>
      <c r="B64" s="42" t="s">
        <v>53</v>
      </c>
      <c r="C64" s="23">
        <v>461903410</v>
      </c>
      <c r="D64" s="23">
        <v>490397797</v>
      </c>
      <c r="E64" s="36">
        <v>211710993.52000001</v>
      </c>
      <c r="F64" s="36">
        <v>270261101.42000002</v>
      </c>
      <c r="G64" s="25">
        <f t="shared" si="1"/>
        <v>58550107.900000006</v>
      </c>
      <c r="H64" s="25">
        <f t="shared" si="6"/>
        <v>45.834472951823415</v>
      </c>
      <c r="I64" s="25">
        <f t="shared" si="2"/>
        <v>55.110586359342882</v>
      </c>
    </row>
    <row r="65" spans="1:9" ht="39" customHeight="1" x14ac:dyDescent="0.25">
      <c r="A65" s="22"/>
      <c r="B65" s="42" t="s">
        <v>54</v>
      </c>
      <c r="C65" s="23">
        <v>13365886</v>
      </c>
      <c r="D65" s="23">
        <v>13524271</v>
      </c>
      <c r="E65" s="36">
        <v>7518786.6699999999</v>
      </c>
      <c r="F65" s="36">
        <v>7094544.4699999997</v>
      </c>
      <c r="G65" s="25">
        <f t="shared" si="1"/>
        <v>-424242.20000000019</v>
      </c>
      <c r="H65" s="25">
        <f t="shared" si="6"/>
        <v>56.253559771495873</v>
      </c>
      <c r="I65" s="25">
        <f t="shared" si="2"/>
        <v>52.457869780929414</v>
      </c>
    </row>
    <row r="66" spans="1:9" ht="95.45" customHeight="1" x14ac:dyDescent="0.25">
      <c r="A66" s="19" t="s">
        <v>109</v>
      </c>
      <c r="B66" s="41" t="s">
        <v>55</v>
      </c>
      <c r="C66" s="20">
        <v>417767614</v>
      </c>
      <c r="D66" s="20">
        <v>588079971</v>
      </c>
      <c r="E66" s="35">
        <v>159076884.47999999</v>
      </c>
      <c r="F66" s="35">
        <v>240356179.80000001</v>
      </c>
      <c r="G66" s="21">
        <f t="shared" si="1"/>
        <v>81279295.320000023</v>
      </c>
      <c r="H66" s="21">
        <f t="shared" si="2"/>
        <v>38.077840203285831</v>
      </c>
      <c r="I66" s="21">
        <f t="shared" si="2"/>
        <v>40.871342615407663</v>
      </c>
    </row>
    <row r="67" spans="1:9" ht="30.6" customHeight="1" x14ac:dyDescent="0.25">
      <c r="A67" s="22"/>
      <c r="B67" s="42" t="s">
        <v>56</v>
      </c>
      <c r="C67" s="23">
        <v>72808029</v>
      </c>
      <c r="D67" s="23">
        <v>134786406</v>
      </c>
      <c r="E67" s="36">
        <v>23272167.609999999</v>
      </c>
      <c r="F67" s="36">
        <v>57404266.770000003</v>
      </c>
      <c r="G67" s="25">
        <f>F67-E67</f>
        <v>34132099.160000004</v>
      </c>
      <c r="H67" s="25">
        <f t="shared" si="2"/>
        <v>31.963737969063821</v>
      </c>
      <c r="I67" s="25">
        <f t="shared" si="2"/>
        <v>42.589062557243352</v>
      </c>
    </row>
    <row r="68" spans="1:9" ht="26.25" x14ac:dyDescent="0.25">
      <c r="A68" s="22"/>
      <c r="B68" s="42" t="s">
        <v>58</v>
      </c>
      <c r="C68" s="23">
        <v>331289192</v>
      </c>
      <c r="D68" s="23">
        <v>440175292</v>
      </c>
      <c r="E68" s="36">
        <v>128794985</v>
      </c>
      <c r="F68" s="36">
        <v>175835449</v>
      </c>
      <c r="G68" s="25">
        <f t="shared" si="1"/>
        <v>47040464</v>
      </c>
      <c r="H68" s="25">
        <f t="shared" si="2"/>
        <v>38.876905166287465</v>
      </c>
      <c r="I68" s="25">
        <f t="shared" si="2"/>
        <v>39.946687648247192</v>
      </c>
    </row>
    <row r="69" spans="1:9" ht="96" customHeight="1" x14ac:dyDescent="0.25">
      <c r="A69" s="22"/>
      <c r="B69" s="42" t="s">
        <v>59</v>
      </c>
      <c r="C69" s="23">
        <v>13670393</v>
      </c>
      <c r="D69" s="23">
        <v>13118273</v>
      </c>
      <c r="E69" s="36">
        <v>7009731.8700000001</v>
      </c>
      <c r="F69" s="36">
        <v>7116464.0300000003</v>
      </c>
      <c r="G69" s="25">
        <f t="shared" si="1"/>
        <v>106732.16000000015</v>
      </c>
      <c r="H69" s="25">
        <f t="shared" si="2"/>
        <v>51.276739959121876</v>
      </c>
      <c r="I69" s="25">
        <f t="shared" si="2"/>
        <v>54.248482479362949</v>
      </c>
    </row>
    <row r="70" spans="1:9" ht="39" x14ac:dyDescent="0.25">
      <c r="A70" s="19" t="s">
        <v>110</v>
      </c>
      <c r="B70" s="41" t="s">
        <v>60</v>
      </c>
      <c r="C70" s="20">
        <v>76852599</v>
      </c>
      <c r="D70" s="20">
        <v>104543207</v>
      </c>
      <c r="E70" s="35">
        <v>38446512.32</v>
      </c>
      <c r="F70" s="35">
        <v>48672684.020000003</v>
      </c>
      <c r="G70" s="21">
        <f t="shared" si="1"/>
        <v>10226171.700000003</v>
      </c>
      <c r="H70" s="21">
        <f t="shared" si="2"/>
        <v>50.026300763101062</v>
      </c>
      <c r="I70" s="21">
        <f t="shared" si="2"/>
        <v>46.557481271834341</v>
      </c>
    </row>
    <row r="71" spans="1:9" ht="59.45" customHeight="1" x14ac:dyDescent="0.25">
      <c r="A71" s="22"/>
      <c r="B71" s="42" t="s">
        <v>61</v>
      </c>
      <c r="C71" s="23">
        <v>67963310</v>
      </c>
      <c r="D71" s="23">
        <v>96095611</v>
      </c>
      <c r="E71" s="36">
        <v>33589817.600000001</v>
      </c>
      <c r="F71" s="36">
        <v>44360504.240000002</v>
      </c>
      <c r="G71" s="25">
        <f t="shared" si="1"/>
        <v>10770686.640000001</v>
      </c>
      <c r="H71" s="25">
        <f t="shared" si="2"/>
        <v>49.423457450792199</v>
      </c>
      <c r="I71" s="25">
        <f t="shared" si="2"/>
        <v>46.162882756424743</v>
      </c>
    </row>
    <row r="72" spans="1:9" ht="63.6" customHeight="1" x14ac:dyDescent="0.25">
      <c r="A72" s="22"/>
      <c r="B72" s="42" t="s">
        <v>62</v>
      </c>
      <c r="C72" s="23">
        <v>8889289</v>
      </c>
      <c r="D72" s="23">
        <v>8447596</v>
      </c>
      <c r="E72" s="36">
        <v>4856694.72</v>
      </c>
      <c r="F72" s="36">
        <v>4312179.78</v>
      </c>
      <c r="G72" s="25">
        <f t="shared" si="1"/>
        <v>-544514.93999999948</v>
      </c>
      <c r="H72" s="25">
        <f t="shared" ref="H72" si="7">E72/C72*100</f>
        <v>54.635356326023377</v>
      </c>
      <c r="I72" s="25">
        <f t="shared" ref="H72:I127" si="8">F72/D72*100</f>
        <v>51.046235875863388</v>
      </c>
    </row>
    <row r="73" spans="1:9" ht="58.9" customHeight="1" x14ac:dyDescent="0.25">
      <c r="A73" s="19" t="s">
        <v>111</v>
      </c>
      <c r="B73" s="41" t="s">
        <v>63</v>
      </c>
      <c r="C73" s="20">
        <v>630841040</v>
      </c>
      <c r="D73" s="20">
        <v>742005042</v>
      </c>
      <c r="E73" s="35">
        <v>296593582.02999997</v>
      </c>
      <c r="F73" s="35">
        <v>426334983.83999997</v>
      </c>
      <c r="G73" s="21">
        <f t="shared" si="1"/>
        <v>129741401.81</v>
      </c>
      <c r="H73" s="21">
        <f t="shared" si="8"/>
        <v>47.015581299212869</v>
      </c>
      <c r="I73" s="21">
        <f t="shared" si="8"/>
        <v>57.457154562030588</v>
      </c>
    </row>
    <row r="74" spans="1:9" ht="49.15" customHeight="1" x14ac:dyDescent="0.25">
      <c r="A74" s="22"/>
      <c r="B74" s="42" t="s">
        <v>64</v>
      </c>
      <c r="C74" s="23">
        <v>42815989</v>
      </c>
      <c r="D74" s="23">
        <v>47923215</v>
      </c>
      <c r="E74" s="36">
        <v>16319724</v>
      </c>
      <c r="F74" s="36">
        <v>27719857</v>
      </c>
      <c r="G74" s="25">
        <f t="shared" ref="G74:G127" si="9">F74-E74</f>
        <v>11400133</v>
      </c>
      <c r="H74" s="25">
        <f t="shared" si="8"/>
        <v>38.115957101913494</v>
      </c>
      <c r="I74" s="25">
        <f t="shared" si="8"/>
        <v>57.842231578161019</v>
      </c>
    </row>
    <row r="75" spans="1:9" ht="41.45" customHeight="1" x14ac:dyDescent="0.25">
      <c r="A75" s="22"/>
      <c r="B75" s="42" t="s">
        <v>65</v>
      </c>
      <c r="C75" s="23">
        <v>152476501</v>
      </c>
      <c r="D75" s="23">
        <v>157928587</v>
      </c>
      <c r="E75" s="36">
        <v>62604346.700000003</v>
      </c>
      <c r="F75" s="36">
        <v>124533856.40000001</v>
      </c>
      <c r="G75" s="25">
        <f t="shared" si="9"/>
        <v>61929509.700000003</v>
      </c>
      <c r="H75" s="25">
        <f t="shared" si="8"/>
        <v>41.058357379279052</v>
      </c>
      <c r="I75" s="25">
        <f t="shared" si="8"/>
        <v>78.854537209276756</v>
      </c>
    </row>
    <row r="76" spans="1:9" ht="39" x14ac:dyDescent="0.25">
      <c r="A76" s="22"/>
      <c r="B76" s="42" t="s">
        <v>66</v>
      </c>
      <c r="C76" s="23">
        <v>340151243</v>
      </c>
      <c r="D76" s="23">
        <v>420841060</v>
      </c>
      <c r="E76" s="36">
        <v>169528159.91</v>
      </c>
      <c r="F76" s="36">
        <v>210399550.44</v>
      </c>
      <c r="G76" s="25">
        <f t="shared" si="9"/>
        <v>40871390.530000001</v>
      </c>
      <c r="H76" s="25">
        <f t="shared" si="8"/>
        <v>49.839053479513524</v>
      </c>
      <c r="I76" s="25">
        <f t="shared" si="8"/>
        <v>49.995014849549136</v>
      </c>
    </row>
    <row r="77" spans="1:9" ht="69" customHeight="1" x14ac:dyDescent="0.25">
      <c r="A77" s="22"/>
      <c r="B77" s="42" t="s">
        <v>67</v>
      </c>
      <c r="C77" s="23">
        <v>53646107</v>
      </c>
      <c r="D77" s="23">
        <v>53043113</v>
      </c>
      <c r="E77" s="36">
        <v>25521199.879999999</v>
      </c>
      <c r="F77" s="36">
        <v>37066130.979999997</v>
      </c>
      <c r="G77" s="25">
        <f t="shared" si="9"/>
        <v>11544931.099999998</v>
      </c>
      <c r="H77" s="25">
        <f t="shared" si="8"/>
        <v>47.573256117168015</v>
      </c>
      <c r="I77" s="25">
        <f t="shared" si="8"/>
        <v>69.879252712788556</v>
      </c>
    </row>
    <row r="78" spans="1:9" ht="51.75" x14ac:dyDescent="0.25">
      <c r="A78" s="22"/>
      <c r="B78" s="42" t="s">
        <v>68</v>
      </c>
      <c r="C78" s="23">
        <v>41751200</v>
      </c>
      <c r="D78" s="23">
        <v>62269067</v>
      </c>
      <c r="E78" s="36">
        <v>22620151.539999999</v>
      </c>
      <c r="F78" s="36">
        <v>26615589.02</v>
      </c>
      <c r="G78" s="25">
        <f t="shared" si="9"/>
        <v>3995437.4800000004</v>
      </c>
      <c r="H78" s="25">
        <f t="shared" si="8"/>
        <v>54.178446463814211</v>
      </c>
      <c r="I78" s="25">
        <f t="shared" si="8"/>
        <v>42.742874274959028</v>
      </c>
    </row>
    <row r="79" spans="1:9" ht="71.45" customHeight="1" x14ac:dyDescent="0.25">
      <c r="A79" s="19" t="s">
        <v>112</v>
      </c>
      <c r="B79" s="41" t="s">
        <v>69</v>
      </c>
      <c r="C79" s="20">
        <v>121598008</v>
      </c>
      <c r="D79" s="20">
        <v>212055000</v>
      </c>
      <c r="E79" s="35">
        <v>6849256.2000000002</v>
      </c>
      <c r="F79" s="35">
        <v>104058859</v>
      </c>
      <c r="G79" s="21">
        <f t="shared" si="9"/>
        <v>97209602.799999997</v>
      </c>
      <c r="H79" s="21">
        <f t="shared" si="8"/>
        <v>5.6327042791687845</v>
      </c>
      <c r="I79" s="21">
        <f t="shared" si="8"/>
        <v>49.071636603711298</v>
      </c>
    </row>
    <row r="80" spans="1:9" ht="65.45" customHeight="1" x14ac:dyDescent="0.25">
      <c r="A80" s="22"/>
      <c r="B80" s="42" t="s">
        <v>70</v>
      </c>
      <c r="C80" s="23">
        <v>121598008</v>
      </c>
      <c r="D80" s="23">
        <v>212055000</v>
      </c>
      <c r="E80" s="36">
        <v>5717721.5099999998</v>
      </c>
      <c r="F80" s="36">
        <v>104058859</v>
      </c>
      <c r="G80" s="25">
        <f t="shared" si="9"/>
        <v>98341137.489999995</v>
      </c>
      <c r="H80" s="25">
        <f>E80/C80*100</f>
        <v>4.7021506388492815</v>
      </c>
      <c r="I80" s="25">
        <f t="shared" si="8"/>
        <v>49.071636603711298</v>
      </c>
    </row>
    <row r="81" spans="1:9" ht="47.45" customHeight="1" x14ac:dyDescent="0.25">
      <c r="A81" s="19" t="s">
        <v>113</v>
      </c>
      <c r="B81" s="41" t="s">
        <v>71</v>
      </c>
      <c r="C81" s="20">
        <v>264425345</v>
      </c>
      <c r="D81" s="20">
        <v>303601618</v>
      </c>
      <c r="E81" s="35">
        <v>41217237.140000001</v>
      </c>
      <c r="F81" s="35">
        <v>96990720.939999998</v>
      </c>
      <c r="G81" s="21">
        <f t="shared" si="9"/>
        <v>55773483.799999997</v>
      </c>
      <c r="H81" s="21">
        <f t="shared" si="8"/>
        <v>15.587475981169657</v>
      </c>
      <c r="I81" s="21">
        <f t="shared" si="8"/>
        <v>31.946707523805095</v>
      </c>
    </row>
    <row r="82" spans="1:9" ht="45" customHeight="1" x14ac:dyDescent="0.25">
      <c r="A82" s="22"/>
      <c r="B82" s="42" t="s">
        <v>72</v>
      </c>
      <c r="C82" s="23">
        <v>97723148</v>
      </c>
      <c r="D82" s="23">
        <v>119419369</v>
      </c>
      <c r="E82" s="36">
        <v>18053075.489999998</v>
      </c>
      <c r="F82" s="36">
        <v>39966288.210000001</v>
      </c>
      <c r="G82" s="25">
        <f t="shared" si="9"/>
        <v>21913212.720000003</v>
      </c>
      <c r="H82" s="25">
        <f t="shared" si="8"/>
        <v>18.473694165071308</v>
      </c>
      <c r="I82" s="25">
        <f t="shared" si="8"/>
        <v>33.46717416502176</v>
      </c>
    </row>
    <row r="83" spans="1:9" ht="40.9" customHeight="1" x14ac:dyDescent="0.25">
      <c r="A83" s="22"/>
      <c r="B83" s="42" t="s">
        <v>73</v>
      </c>
      <c r="C83" s="23">
        <v>44679314</v>
      </c>
      <c r="D83" s="23">
        <v>19160832</v>
      </c>
      <c r="E83" s="36">
        <v>534039.56999999995</v>
      </c>
      <c r="F83" s="36">
        <v>9470841.3499999996</v>
      </c>
      <c r="G83" s="25">
        <f t="shared" si="9"/>
        <v>8936801.7799999993</v>
      </c>
      <c r="H83" s="25">
        <f t="shared" si="8"/>
        <v>1.195272537085059</v>
      </c>
      <c r="I83" s="25">
        <f t="shared" si="8"/>
        <v>49.428132087374912</v>
      </c>
    </row>
    <row r="84" spans="1:9" ht="57" customHeight="1" x14ac:dyDescent="0.25">
      <c r="A84" s="22"/>
      <c r="B84" s="42" t="s">
        <v>74</v>
      </c>
      <c r="C84" s="23">
        <v>48130638</v>
      </c>
      <c r="D84" s="23">
        <v>87189911</v>
      </c>
      <c r="E84" s="36">
        <v>21751900.489999998</v>
      </c>
      <c r="F84" s="36">
        <v>44308265.380000003</v>
      </c>
      <c r="G84" s="25">
        <f t="shared" si="9"/>
        <v>22556364.890000004</v>
      </c>
      <c r="H84" s="25">
        <f t="shared" si="8"/>
        <v>45.193459704398684</v>
      </c>
      <c r="I84" s="25">
        <f t="shared" si="8"/>
        <v>50.81811057244915</v>
      </c>
    </row>
    <row r="85" spans="1:9" ht="39" customHeight="1" x14ac:dyDescent="0.25">
      <c r="A85" s="22"/>
      <c r="B85" s="44" t="s">
        <v>131</v>
      </c>
      <c r="C85" s="23">
        <v>6520000</v>
      </c>
      <c r="D85" s="23">
        <v>3240000</v>
      </c>
      <c r="E85" s="36">
        <v>0</v>
      </c>
      <c r="F85" s="36">
        <v>0</v>
      </c>
      <c r="G85" s="25">
        <f t="shared" si="9"/>
        <v>0</v>
      </c>
      <c r="H85" s="25">
        <f t="shared" si="8"/>
        <v>0</v>
      </c>
      <c r="I85" s="25">
        <v>0</v>
      </c>
    </row>
    <row r="86" spans="1:9" ht="39" customHeight="1" x14ac:dyDescent="0.25">
      <c r="A86" s="22"/>
      <c r="B86" s="43" t="s">
        <v>153</v>
      </c>
      <c r="C86" s="23">
        <v>41972245</v>
      </c>
      <c r="D86" s="23">
        <v>64846180</v>
      </c>
      <c r="E86" s="36">
        <v>878221.59</v>
      </c>
      <c r="F86" s="36">
        <v>0</v>
      </c>
      <c r="G86" s="36">
        <v>878221.59</v>
      </c>
      <c r="H86" s="25">
        <v>0</v>
      </c>
      <c r="I86" s="25">
        <f t="shared" si="8"/>
        <v>0</v>
      </c>
    </row>
    <row r="87" spans="1:9" ht="39" customHeight="1" x14ac:dyDescent="0.25">
      <c r="A87" s="22"/>
      <c r="B87" s="43" t="s">
        <v>154</v>
      </c>
      <c r="C87" s="23">
        <v>25400000</v>
      </c>
      <c r="D87" s="23">
        <v>9745326</v>
      </c>
      <c r="E87" s="36">
        <v>0</v>
      </c>
      <c r="F87" s="36">
        <v>3245326</v>
      </c>
      <c r="G87" s="36">
        <v>0</v>
      </c>
      <c r="H87" s="25">
        <v>0</v>
      </c>
      <c r="I87" s="25">
        <f t="shared" si="8"/>
        <v>33.301359030985729</v>
      </c>
    </row>
    <row r="88" spans="1:9" ht="64.5" x14ac:dyDescent="0.25">
      <c r="A88" s="19" t="s">
        <v>114</v>
      </c>
      <c r="B88" s="41" t="s">
        <v>75</v>
      </c>
      <c r="C88" s="20">
        <v>9085753233</v>
      </c>
      <c r="D88" s="20">
        <v>10315377975</v>
      </c>
      <c r="E88" s="35">
        <v>2597950617.9699998</v>
      </c>
      <c r="F88" s="35">
        <v>3781751963.75</v>
      </c>
      <c r="G88" s="21">
        <f t="shared" si="9"/>
        <v>1183801345.7800002</v>
      </c>
      <c r="H88" s="21">
        <f t="shared" ref="H88" si="10">E88/C88*100</f>
        <v>28.593673538635052</v>
      </c>
      <c r="I88" s="21">
        <f t="shared" ref="I88" si="11">F88/D88*100</f>
        <v>36.661302890842443</v>
      </c>
    </row>
    <row r="89" spans="1:9" ht="30.6" customHeight="1" x14ac:dyDescent="0.25">
      <c r="A89" s="22"/>
      <c r="B89" s="42" t="s">
        <v>76</v>
      </c>
      <c r="C89" s="23">
        <v>7880139001</v>
      </c>
      <c r="D89" s="23">
        <v>8792548338</v>
      </c>
      <c r="E89" s="36">
        <v>2170814399.7199998</v>
      </c>
      <c r="F89" s="36">
        <v>3079356270.4899998</v>
      </c>
      <c r="G89" s="25">
        <f t="shared" si="9"/>
        <v>908541870.76999998</v>
      </c>
      <c r="H89" s="25">
        <f t="shared" ref="H89:H91" si="12">E89/C89*100</f>
        <v>27.547920150196852</v>
      </c>
      <c r="I89" s="25">
        <f t="shared" si="8"/>
        <v>35.022341101970518</v>
      </c>
    </row>
    <row r="90" spans="1:9" ht="36.6" customHeight="1" x14ac:dyDescent="0.25">
      <c r="A90" s="22"/>
      <c r="B90" s="42" t="s">
        <v>77</v>
      </c>
      <c r="C90" s="23">
        <v>1184668048</v>
      </c>
      <c r="D90" s="23">
        <v>1491507462</v>
      </c>
      <c r="E90" s="36">
        <v>424973521.25</v>
      </c>
      <c r="F90" s="36">
        <v>696383987.32000005</v>
      </c>
      <c r="G90" s="25">
        <f t="shared" si="9"/>
        <v>271410466.07000005</v>
      </c>
      <c r="H90" s="25">
        <f t="shared" si="12"/>
        <v>35.872793392837416</v>
      </c>
      <c r="I90" s="25">
        <f t="shared" si="8"/>
        <v>46.689943232747972</v>
      </c>
    </row>
    <row r="91" spans="1:9" ht="45.6" customHeight="1" x14ac:dyDescent="0.25">
      <c r="A91" s="22"/>
      <c r="B91" s="42" t="s">
        <v>78</v>
      </c>
      <c r="C91" s="23">
        <v>20946184</v>
      </c>
      <c r="D91" s="23">
        <v>31322175</v>
      </c>
      <c r="E91" s="36">
        <v>2162697</v>
      </c>
      <c r="F91" s="36">
        <v>6011705.9400000004</v>
      </c>
      <c r="G91" s="25">
        <f t="shared" si="9"/>
        <v>3849008.9400000004</v>
      </c>
      <c r="H91" s="25">
        <f t="shared" si="12"/>
        <v>10.325016719035791</v>
      </c>
      <c r="I91" s="25">
        <f t="shared" si="8"/>
        <v>19.193130553673239</v>
      </c>
    </row>
    <row r="92" spans="1:9" ht="76.900000000000006" customHeight="1" x14ac:dyDescent="0.25">
      <c r="A92" s="19" t="s">
        <v>115</v>
      </c>
      <c r="B92" s="41" t="s">
        <v>79</v>
      </c>
      <c r="C92" s="20">
        <v>3658159599</v>
      </c>
      <c r="D92" s="20">
        <v>4218486723</v>
      </c>
      <c r="E92" s="35">
        <v>1235641053.25</v>
      </c>
      <c r="F92" s="35">
        <v>2469579738.8600001</v>
      </c>
      <c r="G92" s="21">
        <f t="shared" si="9"/>
        <v>1233938685.6100001</v>
      </c>
      <c r="H92" s="21">
        <f t="shared" si="8"/>
        <v>33.777669339188392</v>
      </c>
      <c r="I92" s="21">
        <f t="shared" si="8"/>
        <v>58.541839788077965</v>
      </c>
    </row>
    <row r="93" spans="1:9" ht="60.75" customHeight="1" x14ac:dyDescent="0.25">
      <c r="A93" s="22"/>
      <c r="B93" s="42" t="s">
        <v>145</v>
      </c>
      <c r="C93" s="23">
        <v>3261083985</v>
      </c>
      <c r="D93" s="23">
        <v>3718020676</v>
      </c>
      <c r="E93" s="36">
        <v>1067375603.91</v>
      </c>
      <c r="F93" s="36">
        <v>2221924670</v>
      </c>
      <c r="G93" s="25">
        <f t="shared" si="9"/>
        <v>1154549066.0900002</v>
      </c>
      <c r="H93" s="25">
        <f t="shared" si="8"/>
        <v>32.730699632993357</v>
      </c>
      <c r="I93" s="25">
        <f t="shared" si="8"/>
        <v>59.760955186253518</v>
      </c>
    </row>
    <row r="94" spans="1:9" ht="56.45" customHeight="1" x14ac:dyDescent="0.25">
      <c r="A94" s="22"/>
      <c r="B94" s="42" t="s">
        <v>146</v>
      </c>
      <c r="C94" s="23">
        <v>842529</v>
      </c>
      <c r="D94" s="23">
        <v>35898966</v>
      </c>
      <c r="E94" s="36">
        <v>0</v>
      </c>
      <c r="F94" s="36">
        <v>85408</v>
      </c>
      <c r="G94" s="25">
        <f t="shared" si="9"/>
        <v>85408</v>
      </c>
      <c r="H94" s="25">
        <f t="shared" si="8"/>
        <v>0</v>
      </c>
      <c r="I94" s="25">
        <f t="shared" si="8"/>
        <v>0.23791214487904749</v>
      </c>
    </row>
    <row r="95" spans="1:9" ht="60.6" customHeight="1" x14ac:dyDescent="0.25">
      <c r="A95" s="22"/>
      <c r="B95" s="42" t="s">
        <v>147</v>
      </c>
      <c r="C95" s="23">
        <v>308786286</v>
      </c>
      <c r="D95" s="23">
        <v>379097940</v>
      </c>
      <c r="E95" s="36">
        <v>133727835.64</v>
      </c>
      <c r="F95" s="36">
        <v>210358524</v>
      </c>
      <c r="G95" s="25">
        <f t="shared" si="9"/>
        <v>76630688.359999999</v>
      </c>
      <c r="H95" s="25">
        <f t="shared" si="8"/>
        <v>43.30756957256839</v>
      </c>
      <c r="I95" s="25">
        <f t="shared" si="8"/>
        <v>55.489228983940144</v>
      </c>
    </row>
    <row r="96" spans="1:9" ht="84" customHeight="1" x14ac:dyDescent="0.25">
      <c r="A96" s="22"/>
      <c r="B96" s="42" t="s">
        <v>80</v>
      </c>
      <c r="C96" s="23">
        <v>87446799</v>
      </c>
      <c r="D96" s="23">
        <v>85469141</v>
      </c>
      <c r="E96" s="36">
        <v>34537613.700000003</v>
      </c>
      <c r="F96" s="36">
        <v>37211136.859999999</v>
      </c>
      <c r="G96" s="25">
        <f t="shared" si="9"/>
        <v>2673523.1599999964</v>
      </c>
      <c r="H96" s="25">
        <f t="shared" si="8"/>
        <v>39.495572273606037</v>
      </c>
      <c r="I96" s="25">
        <f t="shared" si="8"/>
        <v>43.53751122876033</v>
      </c>
    </row>
    <row r="97" spans="1:9" ht="69" customHeight="1" x14ac:dyDescent="0.25">
      <c r="A97" s="19" t="s">
        <v>116</v>
      </c>
      <c r="B97" s="41" t="s">
        <v>3</v>
      </c>
      <c r="C97" s="20">
        <v>5870668</v>
      </c>
      <c r="D97" s="20">
        <v>3400000</v>
      </c>
      <c r="E97" s="35">
        <v>2085000</v>
      </c>
      <c r="F97" s="35">
        <v>740000</v>
      </c>
      <c r="G97" s="21">
        <f t="shared" si="9"/>
        <v>-1345000</v>
      </c>
      <c r="H97" s="21">
        <f t="shared" si="8"/>
        <v>35.515549508165002</v>
      </c>
      <c r="I97" s="21">
        <f t="shared" si="8"/>
        <v>21.764705882352942</v>
      </c>
    </row>
    <row r="98" spans="1:9" ht="69" customHeight="1" x14ac:dyDescent="0.25">
      <c r="A98" s="19" t="s">
        <v>117</v>
      </c>
      <c r="B98" s="41" t="s">
        <v>81</v>
      </c>
      <c r="C98" s="20">
        <v>609174264</v>
      </c>
      <c r="D98" s="20">
        <v>2308977443</v>
      </c>
      <c r="E98" s="35">
        <v>78198541.430000007</v>
      </c>
      <c r="F98" s="35">
        <v>863063743.27999997</v>
      </c>
      <c r="G98" s="21">
        <f t="shared" si="9"/>
        <v>784865201.8499999</v>
      </c>
      <c r="H98" s="21">
        <f t="shared" si="8"/>
        <v>12.836809768772506</v>
      </c>
      <c r="I98" s="21">
        <f t="shared" si="8"/>
        <v>37.378613026147264</v>
      </c>
    </row>
    <row r="99" spans="1:9" ht="34.9" customHeight="1" x14ac:dyDescent="0.25">
      <c r="A99" s="22"/>
      <c r="B99" s="42" t="s">
        <v>82</v>
      </c>
      <c r="C99" s="23">
        <v>75126730</v>
      </c>
      <c r="D99" s="23">
        <v>1513812836</v>
      </c>
      <c r="E99" s="36">
        <v>15633855.65</v>
      </c>
      <c r="F99" s="36">
        <v>674189502.12</v>
      </c>
      <c r="G99" s="25">
        <f t="shared" si="9"/>
        <v>658555646.47000003</v>
      </c>
      <c r="H99" s="25">
        <f t="shared" si="8"/>
        <v>20.809977553927876</v>
      </c>
      <c r="I99" s="25">
        <f t="shared" si="8"/>
        <v>44.53585582623505</v>
      </c>
    </row>
    <row r="100" spans="1:9" ht="48.75" customHeight="1" x14ac:dyDescent="0.25">
      <c r="A100" s="22"/>
      <c r="B100" s="42" t="s">
        <v>83</v>
      </c>
      <c r="C100" s="23">
        <v>205737166</v>
      </c>
      <c r="D100" s="23">
        <v>410411701</v>
      </c>
      <c r="E100" s="36">
        <v>7418777.8499999996</v>
      </c>
      <c r="F100" s="36">
        <v>94661297.719999999</v>
      </c>
      <c r="G100" s="25">
        <f t="shared" si="9"/>
        <v>87242519.870000005</v>
      </c>
      <c r="H100" s="25">
        <f t="shared" si="8"/>
        <v>3.6059492770499224</v>
      </c>
      <c r="I100" s="25">
        <f t="shared" si="8"/>
        <v>23.064960742919951</v>
      </c>
    </row>
    <row r="101" spans="1:9" ht="81" customHeight="1" x14ac:dyDescent="0.25">
      <c r="A101" s="22"/>
      <c r="B101" s="42" t="s">
        <v>84</v>
      </c>
      <c r="C101" s="23">
        <v>104344892</v>
      </c>
      <c r="D101" s="23">
        <v>127425004</v>
      </c>
      <c r="E101" s="36">
        <v>39172703.200000003</v>
      </c>
      <c r="F101" s="36">
        <v>53375983.909999996</v>
      </c>
      <c r="G101" s="25">
        <f t="shared" si="9"/>
        <v>14203280.709999993</v>
      </c>
      <c r="H101" s="25">
        <f t="shared" si="8"/>
        <v>37.541562839511109</v>
      </c>
      <c r="I101" s="25">
        <f t="shared" si="8"/>
        <v>41.888155569530134</v>
      </c>
    </row>
    <row r="102" spans="1:9" ht="26.25" x14ac:dyDescent="0.25">
      <c r="A102" s="22"/>
      <c r="B102" s="42" t="s">
        <v>155</v>
      </c>
      <c r="C102" s="23">
        <v>186390353</v>
      </c>
      <c r="D102" s="23">
        <v>207485245</v>
      </c>
      <c r="E102" s="36">
        <v>3012950.04</v>
      </c>
      <c r="F102" s="36">
        <v>19266539.300000001</v>
      </c>
      <c r="G102" s="25">
        <f t="shared" si="9"/>
        <v>16253589.260000002</v>
      </c>
      <c r="H102" s="25">
        <f t="shared" si="8"/>
        <v>1.6164731658617548</v>
      </c>
      <c r="I102" s="25">
        <f t="shared" si="8"/>
        <v>9.2857394751130382</v>
      </c>
    </row>
    <row r="103" spans="1:9" ht="66" customHeight="1" x14ac:dyDescent="0.25">
      <c r="A103" s="22"/>
      <c r="B103" s="42" t="s">
        <v>85</v>
      </c>
      <c r="C103" s="23">
        <v>37575123</v>
      </c>
      <c r="D103" s="23">
        <v>49842657</v>
      </c>
      <c r="E103" s="36">
        <v>12960254.689999999</v>
      </c>
      <c r="F103" s="36">
        <v>21570420.23</v>
      </c>
      <c r="G103" s="25">
        <f t="shared" si="9"/>
        <v>8610165.540000001</v>
      </c>
      <c r="H103" s="25">
        <f t="shared" si="8"/>
        <v>34.491582875191121</v>
      </c>
      <c r="I103" s="25">
        <f t="shared" si="8"/>
        <v>43.277027205832944</v>
      </c>
    </row>
    <row r="104" spans="1:9" ht="39" x14ac:dyDescent="0.25">
      <c r="A104" s="19" t="s">
        <v>118</v>
      </c>
      <c r="B104" s="41" t="s">
        <v>86</v>
      </c>
      <c r="C104" s="20">
        <v>151903651</v>
      </c>
      <c r="D104" s="20">
        <v>162284136</v>
      </c>
      <c r="E104" s="35">
        <v>63577650.960000001</v>
      </c>
      <c r="F104" s="35">
        <v>79086249.030000001</v>
      </c>
      <c r="G104" s="21">
        <f t="shared" si="9"/>
        <v>15508598.07</v>
      </c>
      <c r="H104" s="21">
        <f t="shared" si="8"/>
        <v>41.853932108583756</v>
      </c>
      <c r="I104" s="21">
        <f t="shared" si="8"/>
        <v>48.73319782162811</v>
      </c>
    </row>
    <row r="105" spans="1:9" ht="26.25" x14ac:dyDescent="0.25">
      <c r="A105" s="22"/>
      <c r="B105" s="42" t="s">
        <v>87</v>
      </c>
      <c r="C105" s="23">
        <v>58039093</v>
      </c>
      <c r="D105" s="23">
        <v>58576844</v>
      </c>
      <c r="E105" s="36">
        <v>26358060.109999999</v>
      </c>
      <c r="F105" s="36">
        <v>40773412.590000004</v>
      </c>
      <c r="G105" s="25">
        <f t="shared" si="9"/>
        <v>14415352.480000004</v>
      </c>
      <c r="H105" s="25">
        <f t="shared" si="8"/>
        <v>45.414321188651243</v>
      </c>
      <c r="I105" s="25">
        <f t="shared" si="8"/>
        <v>69.606707712009893</v>
      </c>
    </row>
    <row r="106" spans="1:9" ht="40.15" customHeight="1" x14ac:dyDescent="0.25">
      <c r="A106" s="22"/>
      <c r="B106" s="42" t="s">
        <v>88</v>
      </c>
      <c r="C106" s="23">
        <v>93864558</v>
      </c>
      <c r="D106" s="23">
        <v>103707292</v>
      </c>
      <c r="E106" s="36">
        <v>37219590.850000001</v>
      </c>
      <c r="F106" s="36">
        <v>38312836.439999998</v>
      </c>
      <c r="G106" s="25">
        <f t="shared" si="9"/>
        <v>1093245.5899999961</v>
      </c>
      <c r="H106" s="25">
        <f t="shared" si="8"/>
        <v>39.652443523997633</v>
      </c>
      <c r="I106" s="25">
        <f t="shared" si="8"/>
        <v>36.943242563888369</v>
      </c>
    </row>
    <row r="107" spans="1:9" ht="60" customHeight="1" x14ac:dyDescent="0.25">
      <c r="A107" s="29" t="s">
        <v>137</v>
      </c>
      <c r="B107" s="48" t="s">
        <v>138</v>
      </c>
      <c r="C107" s="20">
        <v>165263000</v>
      </c>
      <c r="D107" s="20">
        <v>209213100</v>
      </c>
      <c r="E107" s="35">
        <v>902000</v>
      </c>
      <c r="F107" s="35">
        <v>0</v>
      </c>
      <c r="G107" s="21">
        <f t="shared" si="9"/>
        <v>-902000</v>
      </c>
      <c r="H107" s="21">
        <f t="shared" si="8"/>
        <v>0.54579669980576417</v>
      </c>
      <c r="I107" s="21">
        <f t="shared" si="8"/>
        <v>0</v>
      </c>
    </row>
    <row r="108" spans="1:9" ht="40.15" customHeight="1" x14ac:dyDescent="0.25">
      <c r="A108" s="22"/>
      <c r="B108" s="43" t="s">
        <v>139</v>
      </c>
      <c r="C108" s="23">
        <v>165263000</v>
      </c>
      <c r="D108" s="23">
        <v>209213100</v>
      </c>
      <c r="E108" s="36">
        <v>902000</v>
      </c>
      <c r="F108" s="36">
        <v>0</v>
      </c>
      <c r="G108" s="25">
        <f t="shared" si="9"/>
        <v>-902000</v>
      </c>
      <c r="H108" s="25">
        <f>E108/C108*100</f>
        <v>0.54579669980576417</v>
      </c>
      <c r="I108" s="25">
        <f t="shared" si="8"/>
        <v>0</v>
      </c>
    </row>
    <row r="109" spans="1:9" ht="69" customHeight="1" x14ac:dyDescent="0.25">
      <c r="A109" s="19" t="s">
        <v>119</v>
      </c>
      <c r="B109" s="41" t="s">
        <v>89</v>
      </c>
      <c r="C109" s="20">
        <v>141634443</v>
      </c>
      <c r="D109" s="20">
        <v>154837755</v>
      </c>
      <c r="E109" s="35">
        <v>59304053.039999999</v>
      </c>
      <c r="F109" s="35">
        <v>76104014.390000001</v>
      </c>
      <c r="G109" s="21">
        <f t="shared" si="9"/>
        <v>16799961.350000001</v>
      </c>
      <c r="H109" s="21">
        <f t="shared" si="8"/>
        <v>41.871208573185832</v>
      </c>
      <c r="I109" s="21">
        <f t="shared" si="8"/>
        <v>49.150812339018998</v>
      </c>
    </row>
    <row r="110" spans="1:9" ht="51.75" x14ac:dyDescent="0.25">
      <c r="A110" s="22"/>
      <c r="B110" s="42" t="s">
        <v>90</v>
      </c>
      <c r="C110" s="23">
        <v>119690120</v>
      </c>
      <c r="D110" s="23">
        <v>133300260</v>
      </c>
      <c r="E110" s="36">
        <v>46363911</v>
      </c>
      <c r="F110" s="36">
        <v>64358622</v>
      </c>
      <c r="G110" s="25">
        <f t="shared" si="9"/>
        <v>17994711</v>
      </c>
      <c r="H110" s="25">
        <f t="shared" si="8"/>
        <v>38.736623373758839</v>
      </c>
      <c r="I110" s="25">
        <f t="shared" si="8"/>
        <v>48.280942587808909</v>
      </c>
    </row>
    <row r="111" spans="1:9" ht="51.75" x14ac:dyDescent="0.25">
      <c r="A111" s="22"/>
      <c r="B111" s="42" t="s">
        <v>91</v>
      </c>
      <c r="C111" s="23">
        <v>21944323</v>
      </c>
      <c r="D111" s="23">
        <v>21537495</v>
      </c>
      <c r="E111" s="36">
        <v>12940142.039999999</v>
      </c>
      <c r="F111" s="36">
        <v>11745392.390000001</v>
      </c>
      <c r="G111" s="25">
        <f t="shared" si="9"/>
        <v>-1194749.6499999985</v>
      </c>
      <c r="H111" s="25">
        <f t="shared" si="8"/>
        <v>58.968062218187356</v>
      </c>
      <c r="I111" s="25">
        <f t="shared" si="8"/>
        <v>54.534626194921934</v>
      </c>
    </row>
    <row r="112" spans="1:9" ht="106.9" customHeight="1" x14ac:dyDescent="0.25">
      <c r="A112" s="19" t="s">
        <v>120</v>
      </c>
      <c r="B112" s="41" t="s">
        <v>92</v>
      </c>
      <c r="C112" s="20">
        <v>1844636218</v>
      </c>
      <c r="D112" s="20">
        <v>1697859446</v>
      </c>
      <c r="E112" s="35">
        <v>1132925750.3199999</v>
      </c>
      <c r="F112" s="35">
        <v>987537208.58000004</v>
      </c>
      <c r="G112" s="21">
        <f t="shared" si="9"/>
        <v>-145388541.73999989</v>
      </c>
      <c r="H112" s="21">
        <f t="shared" si="8"/>
        <v>61.417299479696105</v>
      </c>
      <c r="I112" s="21">
        <f t="shared" si="8"/>
        <v>58.163660773366523</v>
      </c>
    </row>
    <row r="113" spans="1:9" ht="25.5" customHeight="1" x14ac:dyDescent="0.25">
      <c r="A113" s="22"/>
      <c r="B113" s="42" t="s">
        <v>93</v>
      </c>
      <c r="C113" s="23">
        <v>209999042</v>
      </c>
      <c r="D113" s="23">
        <v>147836756</v>
      </c>
      <c r="E113" s="36">
        <v>44132692.119999997</v>
      </c>
      <c r="F113" s="36">
        <v>31006000</v>
      </c>
      <c r="G113" s="25">
        <f t="shared" si="9"/>
        <v>-13126692.119999997</v>
      </c>
      <c r="H113" s="25">
        <f t="shared" si="8"/>
        <v>21.015663547646088</v>
      </c>
      <c r="I113" s="25">
        <f t="shared" si="8"/>
        <v>20.973133366102811</v>
      </c>
    </row>
    <row r="114" spans="1:9" ht="43.15" customHeight="1" x14ac:dyDescent="0.25">
      <c r="A114" s="22"/>
      <c r="B114" s="42" t="s">
        <v>94</v>
      </c>
      <c r="C114" s="23">
        <v>1305721250</v>
      </c>
      <c r="D114" s="23">
        <v>1115617022</v>
      </c>
      <c r="E114" s="36">
        <v>937126745</v>
      </c>
      <c r="F114" s="36">
        <v>747647226</v>
      </c>
      <c r="G114" s="25">
        <f t="shared" si="9"/>
        <v>-189479519</v>
      </c>
      <c r="H114" s="25">
        <f t="shared" si="8"/>
        <v>71.770812108633436</v>
      </c>
      <c r="I114" s="25">
        <f t="shared" si="8"/>
        <v>67.016477093516414</v>
      </c>
    </row>
    <row r="115" spans="1:9" ht="106.15" customHeight="1" x14ac:dyDescent="0.25">
      <c r="A115" s="22"/>
      <c r="B115" s="49" t="s">
        <v>95</v>
      </c>
      <c r="C115" s="23">
        <v>275593196</v>
      </c>
      <c r="D115" s="23">
        <v>399077587</v>
      </c>
      <c r="E115" s="36">
        <v>121143497.89</v>
      </c>
      <c r="F115" s="36">
        <v>190334482.13999999</v>
      </c>
      <c r="G115" s="25">
        <f t="shared" si="9"/>
        <v>69190984.249999985</v>
      </c>
      <c r="H115" s="25">
        <f t="shared" si="8"/>
        <v>43.95736166505359</v>
      </c>
      <c r="I115" s="25">
        <f t="shared" si="8"/>
        <v>47.693603534793347</v>
      </c>
    </row>
    <row r="116" spans="1:9" ht="72.599999999999994" customHeight="1" x14ac:dyDescent="0.25">
      <c r="A116" s="22"/>
      <c r="B116" s="42" t="s">
        <v>4</v>
      </c>
      <c r="C116" s="23">
        <v>53322730</v>
      </c>
      <c r="D116" s="23">
        <v>35328081</v>
      </c>
      <c r="E116" s="36">
        <v>30522815.309999999</v>
      </c>
      <c r="F116" s="36">
        <v>18549500.440000001</v>
      </c>
      <c r="G116" s="25">
        <f t="shared" si="9"/>
        <v>-11973314.869999997</v>
      </c>
      <c r="H116" s="25">
        <f t="shared" si="8"/>
        <v>57.241659063592579</v>
      </c>
      <c r="I116" s="25">
        <f t="shared" si="8"/>
        <v>52.506391275540842</v>
      </c>
    </row>
    <row r="117" spans="1:9" ht="45.6" customHeight="1" x14ac:dyDescent="0.25">
      <c r="A117" s="19" t="s">
        <v>128</v>
      </c>
      <c r="B117" s="41" t="s">
        <v>96</v>
      </c>
      <c r="C117" s="20">
        <v>202359880</v>
      </c>
      <c r="D117" s="20">
        <v>208197265</v>
      </c>
      <c r="E117" s="35">
        <v>95567107.420000002</v>
      </c>
      <c r="F117" s="35">
        <v>93620576.280000001</v>
      </c>
      <c r="G117" s="21">
        <f t="shared" si="9"/>
        <v>-1946531.1400000006</v>
      </c>
      <c r="H117" s="21">
        <f t="shared" si="8"/>
        <v>47.226311569269562</v>
      </c>
      <c r="I117" s="21">
        <f t="shared" si="8"/>
        <v>44.967245981833628</v>
      </c>
    </row>
    <row r="118" spans="1:9" ht="61.5" customHeight="1" x14ac:dyDescent="0.25">
      <c r="A118" s="22"/>
      <c r="B118" s="42" t="s">
        <v>97</v>
      </c>
      <c r="C118" s="23">
        <v>71329522</v>
      </c>
      <c r="D118" s="23">
        <v>75178587</v>
      </c>
      <c r="E118" s="36">
        <v>27778106.010000002</v>
      </c>
      <c r="F118" s="36">
        <v>31626254.559999999</v>
      </c>
      <c r="G118" s="25">
        <f t="shared" si="9"/>
        <v>3848148.549999997</v>
      </c>
      <c r="H118" s="25">
        <f t="shared" si="8"/>
        <v>38.943350847072836</v>
      </c>
      <c r="I118" s="25">
        <f t="shared" si="8"/>
        <v>42.068168373529019</v>
      </c>
    </row>
    <row r="119" spans="1:9" ht="54.6" customHeight="1" x14ac:dyDescent="0.25">
      <c r="A119" s="22"/>
      <c r="B119" s="42" t="s">
        <v>98</v>
      </c>
      <c r="C119" s="23">
        <v>131030358</v>
      </c>
      <c r="D119" s="23">
        <v>133018678</v>
      </c>
      <c r="E119" s="36">
        <v>67789001.409999996</v>
      </c>
      <c r="F119" s="36">
        <v>61994321.719999999</v>
      </c>
      <c r="G119" s="25">
        <f t="shared" si="9"/>
        <v>-5794679.6899999976</v>
      </c>
      <c r="H119" s="25">
        <f t="shared" si="8"/>
        <v>51.735340149188936</v>
      </c>
      <c r="I119" s="25">
        <f t="shared" si="8"/>
        <v>46.605726843864737</v>
      </c>
    </row>
    <row r="120" spans="1:9" ht="54.6" customHeight="1" x14ac:dyDescent="0.25">
      <c r="A120" s="30" t="s">
        <v>121</v>
      </c>
      <c r="B120" s="50" t="s">
        <v>122</v>
      </c>
      <c r="C120" s="20">
        <v>489011131</v>
      </c>
      <c r="D120" s="20">
        <v>600839948</v>
      </c>
      <c r="E120" s="35">
        <v>194774968.16</v>
      </c>
      <c r="F120" s="35">
        <v>227278358.90000001</v>
      </c>
      <c r="G120" s="21">
        <f t="shared" si="9"/>
        <v>32503390.74000001</v>
      </c>
      <c r="H120" s="21">
        <f t="shared" si="8"/>
        <v>39.830375182196001</v>
      </c>
      <c r="I120" s="21">
        <f t="shared" si="8"/>
        <v>37.826772280460951</v>
      </c>
    </row>
    <row r="121" spans="1:9" ht="54.6" customHeight="1" x14ac:dyDescent="0.25">
      <c r="A121" s="31"/>
      <c r="B121" s="51" t="s">
        <v>123</v>
      </c>
      <c r="C121" s="23">
        <v>15447340</v>
      </c>
      <c r="D121" s="23">
        <v>20212820</v>
      </c>
      <c r="E121" s="36">
        <v>8263938</v>
      </c>
      <c r="F121" s="36">
        <v>9437398</v>
      </c>
      <c r="G121" s="25">
        <f t="shared" si="9"/>
        <v>1173460</v>
      </c>
      <c r="H121" s="25">
        <f t="shared" si="8"/>
        <v>53.497482414448051</v>
      </c>
      <c r="I121" s="25">
        <f t="shared" si="8"/>
        <v>46.690160007361662</v>
      </c>
    </row>
    <row r="122" spans="1:9" ht="54.6" customHeight="1" x14ac:dyDescent="0.25">
      <c r="A122" s="31"/>
      <c r="B122" s="51" t="s">
        <v>124</v>
      </c>
      <c r="C122" s="23">
        <v>163605</v>
      </c>
      <c r="D122" s="23">
        <v>163605</v>
      </c>
      <c r="E122" s="36">
        <v>76778.95</v>
      </c>
      <c r="F122" s="36">
        <v>83121.460000000006</v>
      </c>
      <c r="G122" s="25">
        <f t="shared" si="9"/>
        <v>6342.5100000000093</v>
      </c>
      <c r="H122" s="25">
        <f t="shared" si="8"/>
        <v>46.929464258427309</v>
      </c>
      <c r="I122" s="25">
        <f t="shared" si="8"/>
        <v>50.806185630023535</v>
      </c>
    </row>
    <row r="123" spans="1:9" ht="54.6" customHeight="1" x14ac:dyDescent="0.25">
      <c r="A123" s="31"/>
      <c r="B123" s="51" t="s">
        <v>125</v>
      </c>
      <c r="C123" s="23">
        <v>473185186</v>
      </c>
      <c r="D123" s="23">
        <v>580203523</v>
      </c>
      <c r="E123" s="36">
        <v>186434251.21000001</v>
      </c>
      <c r="F123" s="36">
        <v>217657839.44</v>
      </c>
      <c r="G123" s="25">
        <f t="shared" si="9"/>
        <v>31223588.229999989</v>
      </c>
      <c r="H123" s="25">
        <f t="shared" si="8"/>
        <v>39.399849514731002</v>
      </c>
      <c r="I123" s="25">
        <f t="shared" si="8"/>
        <v>37.514049951744262</v>
      </c>
    </row>
    <row r="124" spans="1:9" ht="49.5" customHeight="1" x14ac:dyDescent="0.25">
      <c r="A124" s="31"/>
      <c r="B124" s="44" t="s">
        <v>132</v>
      </c>
      <c r="C124" s="23">
        <v>215000</v>
      </c>
      <c r="D124" s="23">
        <v>260000</v>
      </c>
      <c r="E124" s="36">
        <v>0</v>
      </c>
      <c r="F124" s="36">
        <v>100000</v>
      </c>
      <c r="G124" s="25">
        <f t="shared" si="9"/>
        <v>100000</v>
      </c>
      <c r="H124" s="25">
        <f t="shared" si="8"/>
        <v>0</v>
      </c>
      <c r="I124" s="25">
        <f t="shared" ref="H124:I126" si="13">F124/D124*100</f>
        <v>38.461538461538467</v>
      </c>
    </row>
    <row r="125" spans="1:9" ht="54.6" customHeight="1" x14ac:dyDescent="0.25">
      <c r="A125" s="32" t="s">
        <v>135</v>
      </c>
      <c r="B125" s="52" t="s">
        <v>133</v>
      </c>
      <c r="C125" s="20">
        <v>614323081</v>
      </c>
      <c r="D125" s="20">
        <v>478155879</v>
      </c>
      <c r="E125" s="35">
        <v>239648783.65000001</v>
      </c>
      <c r="F125" s="35">
        <v>95987662.090000004</v>
      </c>
      <c r="G125" s="21">
        <f t="shared" si="9"/>
        <v>-143661121.56</v>
      </c>
      <c r="H125" s="21">
        <f t="shared" si="13"/>
        <v>39.010219713688407</v>
      </c>
      <c r="I125" s="21">
        <f t="shared" si="13"/>
        <v>20.074554409065417</v>
      </c>
    </row>
    <row r="126" spans="1:9" ht="78.75" customHeight="1" x14ac:dyDescent="0.25">
      <c r="A126" s="32" t="s">
        <v>136</v>
      </c>
      <c r="B126" s="52" t="s">
        <v>134</v>
      </c>
      <c r="C126" s="20">
        <v>744228624</v>
      </c>
      <c r="D126" s="20">
        <v>1322858102</v>
      </c>
      <c r="E126" s="35">
        <v>66438399.350000001</v>
      </c>
      <c r="F126" s="35">
        <v>416785814.70999998</v>
      </c>
      <c r="G126" s="21">
        <f t="shared" si="9"/>
        <v>350347415.35999995</v>
      </c>
      <c r="H126" s="21">
        <f t="shared" si="13"/>
        <v>8.9271491592078291</v>
      </c>
      <c r="I126" s="21">
        <f t="shared" si="13"/>
        <v>31.50646422922237</v>
      </c>
    </row>
    <row r="127" spans="1:9" ht="29.25" customHeight="1" x14ac:dyDescent="0.25">
      <c r="A127" s="12"/>
      <c r="B127" s="33" t="s">
        <v>148</v>
      </c>
      <c r="C127" s="21">
        <f>C117+C112+C109+C98+C97+C92+C88+C81+C79+C73+C70+C66+C62+C56+C50+C42+C37+C33+C30+C23+C17+C6+C104+C120+C125+C126+C107+C46</f>
        <v>72800223380</v>
      </c>
      <c r="D127" s="21">
        <f>D117+D112+D109+D98+D97+D92+D88+D81+D79+D73+D70+D66+D62+D56+D50+D42+D37+D33+D30+D23+D17+D6+D104+D120+D125+D126+D107+D46</f>
        <v>85987790842</v>
      </c>
      <c r="E127" s="21">
        <f>E117+E112+E109+E98+E97+E92+E88+E81+E79+E73+E70+E66+E62+E56+E50+E42+E37+E33+E30+E23+E17+E6+E104+E120+E125+E126+E107+E46</f>
        <v>32012002259.759995</v>
      </c>
      <c r="F127" s="21">
        <f>F117+F112+F109+F98+F97+F92+F88+F81+F79+F73+F70+F66+F62+F56+F50+F42+F37+F33+F30+F23+F17+F6+F104+F120+F125+F126+F107+F46</f>
        <v>42436442910.239998</v>
      </c>
      <c r="G127" s="21">
        <f t="shared" si="9"/>
        <v>10424440650.480003</v>
      </c>
      <c r="H127" s="21">
        <f t="shared" ref="H127" si="14">E127/C127*100</f>
        <v>43.972395651404653</v>
      </c>
      <c r="I127" s="21">
        <f t="shared" si="8"/>
        <v>49.351707369963364</v>
      </c>
    </row>
    <row r="128" spans="1:9" x14ac:dyDescent="0.25">
      <c r="A128" s="4"/>
      <c r="B128" s="5"/>
      <c r="C128" s="14"/>
      <c r="D128" s="14"/>
      <c r="E128" s="10"/>
      <c r="F128" s="11"/>
      <c r="G128" s="10"/>
      <c r="H128" s="10"/>
      <c r="I128" s="10"/>
    </row>
  </sheetData>
  <mergeCells count="8">
    <mergeCell ref="H2:I2"/>
    <mergeCell ref="H3:H4"/>
    <mergeCell ref="I3:I4"/>
    <mergeCell ref="E3:G3"/>
    <mergeCell ref="A3:A4"/>
    <mergeCell ref="B3:B4"/>
    <mergeCell ref="C3:C4"/>
    <mergeCell ref="D3:D4"/>
  </mergeCells>
  <pageMargins left="0.70866141732283472" right="0.70866141732283472" top="0.74803149606299213" bottom="0.74803149606299213" header="0.31496062992125984" footer="0.31496062992125984"/>
  <pageSetup paperSize="9" scale="8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knyazeva_p</dc:creator>
  <cp:lastModifiedBy>Полина Викторовна Князева</cp:lastModifiedBy>
  <cp:lastPrinted>2022-07-11T06:38:39Z</cp:lastPrinted>
  <dcterms:created xsi:type="dcterms:W3CDTF">2015-07-13T05:56:38Z</dcterms:created>
  <dcterms:modified xsi:type="dcterms:W3CDTF">2022-07-11T06:38:42Z</dcterms:modified>
</cp:coreProperties>
</file>