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Лист1!$A$1:$J$34</definedName>
  </definedNames>
  <calcPr calcId="125725"/>
</workbook>
</file>

<file path=xl/calcChain.xml><?xml version="1.0" encoding="utf-8"?>
<calcChain xmlns="http://schemas.openxmlformats.org/spreadsheetml/2006/main">
  <c r="J7" i="1"/>
  <c r="J8"/>
  <c r="J9"/>
  <c r="J31"/>
  <c r="J32"/>
  <c r="G6"/>
  <c r="J6" s="1"/>
  <c r="G7"/>
  <c r="G8"/>
  <c r="G9"/>
  <c r="G10"/>
  <c r="J10" s="1"/>
  <c r="G11"/>
  <c r="J11" s="1"/>
  <c r="G12"/>
  <c r="J12" s="1"/>
  <c r="G13"/>
  <c r="J13" s="1"/>
  <c r="G14"/>
  <c r="J14" s="1"/>
  <c r="G15"/>
  <c r="J15" s="1"/>
  <c r="G16"/>
  <c r="J16" s="1"/>
  <c r="G17"/>
  <c r="J17" s="1"/>
  <c r="G18"/>
  <c r="J18" s="1"/>
  <c r="G19"/>
  <c r="J19" s="1"/>
  <c r="G20"/>
  <c r="J20" s="1"/>
  <c r="G21"/>
  <c r="J21" s="1"/>
  <c r="G22"/>
  <c r="J22" s="1"/>
  <c r="G23"/>
  <c r="J23" s="1"/>
  <c r="G24"/>
  <c r="J24" s="1"/>
  <c r="G25"/>
  <c r="J25" s="1"/>
  <c r="G26"/>
  <c r="J26" s="1"/>
  <c r="G27"/>
  <c r="J27" s="1"/>
  <c r="G28"/>
  <c r="J28" s="1"/>
  <c r="G29"/>
  <c r="J29" s="1"/>
  <c r="G30"/>
  <c r="J30" s="1"/>
  <c r="G31"/>
  <c r="G32"/>
  <c r="G33"/>
  <c r="J33" s="1"/>
  <c r="J34" l="1"/>
</calcChain>
</file>

<file path=xl/sharedStrings.xml><?xml version="1.0" encoding="utf-8"?>
<sst xmlns="http://schemas.openxmlformats.org/spreadsheetml/2006/main" count="42" uniqueCount="42">
  <si>
    <t>Беловский  район</t>
  </si>
  <si>
    <t>Большесолдатский  район</t>
  </si>
  <si>
    <t>Глушковский  район</t>
  </si>
  <si>
    <t>Горшеченский  район</t>
  </si>
  <si>
    <t>Дмитриевский  район</t>
  </si>
  <si>
    <t>Железногорский  район</t>
  </si>
  <si>
    <t>Золотухинский  район</t>
  </si>
  <si>
    <t>Касторенский  район</t>
  </si>
  <si>
    <t>Конышевский  район</t>
  </si>
  <si>
    <t>Кореневский  район</t>
  </si>
  <si>
    <t>Курский  район</t>
  </si>
  <si>
    <t>Курчатовский  район</t>
  </si>
  <si>
    <t>Льговский  район</t>
  </si>
  <si>
    <t>Мантуровский  район</t>
  </si>
  <si>
    <t>Медвенский  район</t>
  </si>
  <si>
    <t>Обоянский  район</t>
  </si>
  <si>
    <t>Октябрьский  район</t>
  </si>
  <si>
    <t>Поныровский  район</t>
  </si>
  <si>
    <t>Пристенский  район</t>
  </si>
  <si>
    <t>Рыльский район</t>
  </si>
  <si>
    <t>Советский  район</t>
  </si>
  <si>
    <t>Солнцевский  район</t>
  </si>
  <si>
    <t>Суджанский  район</t>
  </si>
  <si>
    <t>Тимский  район</t>
  </si>
  <si>
    <t>Фатежский  район</t>
  </si>
  <si>
    <t>Хомутовский  район</t>
  </si>
  <si>
    <t>Черемисиновский  район</t>
  </si>
  <si>
    <t xml:space="preserve">Щигровский  район </t>
  </si>
  <si>
    <t>ИТОГО по районам</t>
  </si>
  <si>
    <t>№</t>
  </si>
  <si>
    <t>Наименование муниципального образования</t>
  </si>
  <si>
    <t>Минимальный размер оплаты труда на соответствующий год</t>
  </si>
  <si>
    <t>Коэффициент, учитывающий размер взносов по обязательному социальному страхованию на выплаты по оплате труда работников</t>
  </si>
  <si>
    <t>Количество месяцев, принимаемых для расчета</t>
  </si>
  <si>
    <t>Количество муниципальных районов, органы местного самоуправления которых наделены отдельными государственными полномочиями (М)</t>
  </si>
  <si>
    <t>руб</t>
  </si>
  <si>
    <t>Расчет дополнительной потребности субвенций на организацию осуществления отдельных государственных полномочий</t>
  </si>
  <si>
    <t>Корректирующий коэффициент, применяемый к нормативу затрат на  организацию осуществления отдельных государственных полномочий</t>
  </si>
  <si>
    <t xml:space="preserve">Норматив затрат на  организацию осуществления отдельных государственных полномочий, в год (Рн) </t>
  </si>
  <si>
    <t>Повышающий коэффициент на  организацию осуществления отдельных государственных полномочий</t>
  </si>
  <si>
    <t>Общий объем субвенций на организацию осуществления отдельных государственных полномочий (СР)</t>
  </si>
  <si>
    <t>Приложение № 1.16.1.</t>
  </si>
</sst>
</file>

<file path=xl/styles.xml><?xml version="1.0" encoding="utf-8"?>
<styleSheet xmlns="http://schemas.openxmlformats.org/spreadsheetml/2006/main">
  <numFmts count="2">
    <numFmt numFmtId="164" formatCode="00\.00\.00"/>
    <numFmt numFmtId="165" formatCode="#,##0.000"/>
  </numFmts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0" borderId="0" xfId="0" applyFont="1"/>
    <xf numFmtId="0" fontId="4" fillId="0" borderId="1" xfId="1" applyFont="1" applyBorder="1" applyAlignment="1" applyProtection="1">
      <alignment horizontal="center"/>
      <protection hidden="1"/>
    </xf>
    <xf numFmtId="164" fontId="4" fillId="0" borderId="1" xfId="1" applyNumberFormat="1" applyFont="1" applyFill="1" applyBorder="1" applyAlignment="1" applyProtection="1">
      <alignment horizontal="left"/>
      <protection hidden="1"/>
    </xf>
    <xf numFmtId="164" fontId="5" fillId="0" borderId="1" xfId="1" applyNumberFormat="1" applyFont="1" applyFill="1" applyBorder="1" applyAlignment="1" applyProtection="1">
      <alignment horizontal="left"/>
      <protection hidden="1"/>
    </xf>
    <xf numFmtId="4" fontId="3" fillId="0" borderId="0" xfId="0" applyNumberFormat="1" applyFont="1"/>
    <xf numFmtId="3" fontId="3" fillId="0" borderId="0" xfId="0" applyNumberFormat="1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center" wrapText="1"/>
    </xf>
    <xf numFmtId="3" fontId="4" fillId="0" borderId="1" xfId="1" applyNumberFormat="1" applyFont="1" applyFill="1" applyBorder="1" applyAlignment="1" applyProtection="1">
      <alignment horizontal="center" vertical="center"/>
      <protection hidden="1"/>
    </xf>
    <xf numFmtId="3" fontId="3" fillId="2" borderId="1" xfId="0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 applyProtection="1">
      <alignment horizontal="center" vertical="center"/>
      <protection hidden="1"/>
    </xf>
    <xf numFmtId="165" fontId="4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/>
    <xf numFmtId="3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3" fillId="0" borderId="0" xfId="0" applyFont="1" applyAlignment="1">
      <alignment horizontal="right"/>
    </xf>
  </cellXfs>
  <cellStyles count="2">
    <cellStyle name="Обычный" xfId="0" builtinId="0"/>
    <cellStyle name="Обычный_Tmp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view="pageBreakPreview" topLeftCell="A4" zoomScale="90" zoomScaleNormal="100" zoomScaleSheetLayoutView="90" workbookViewId="0">
      <selection activeCell="C7" sqref="C7:C33"/>
    </sheetView>
  </sheetViews>
  <sheetFormatPr defaultRowHeight="15.75"/>
  <cols>
    <col min="1" max="1" width="4.7109375" style="1" customWidth="1"/>
    <col min="2" max="2" width="31.28515625" style="1" customWidth="1"/>
    <col min="3" max="3" width="18.28515625" style="1" customWidth="1"/>
    <col min="4" max="4" width="24.85546875" style="1" customWidth="1"/>
    <col min="5" max="5" width="23" style="1" customWidth="1"/>
    <col min="6" max="7" width="22.85546875" style="1" customWidth="1"/>
    <col min="8" max="8" width="27.5703125" style="1" customWidth="1"/>
    <col min="9" max="9" width="22.85546875" style="1" customWidth="1"/>
    <col min="10" max="10" width="21.85546875" style="1" customWidth="1"/>
    <col min="11" max="11" width="9.140625" style="1"/>
    <col min="12" max="12" width="11.42578125" style="1" customWidth="1"/>
    <col min="13" max="13" width="17.7109375" style="1" customWidth="1"/>
    <col min="14" max="16384" width="9.140625" style="1"/>
  </cols>
  <sheetData>
    <row r="1" spans="1:13" ht="27.75" customHeight="1">
      <c r="I1" s="20" t="s">
        <v>41</v>
      </c>
      <c r="J1" s="20"/>
    </row>
    <row r="2" spans="1:13" ht="36.75" customHeight="1">
      <c r="A2" s="19" t="s">
        <v>36</v>
      </c>
      <c r="B2" s="19"/>
      <c r="C2" s="19"/>
      <c r="D2" s="19"/>
      <c r="E2" s="19"/>
      <c r="F2" s="19"/>
      <c r="G2" s="19"/>
      <c r="H2" s="19"/>
      <c r="I2" s="19"/>
      <c r="J2" s="19"/>
      <c r="K2" s="9"/>
    </row>
    <row r="3" spans="1:13" ht="21.75" customHeight="1">
      <c r="A3" s="10"/>
      <c r="B3" s="10"/>
      <c r="C3" s="10"/>
      <c r="D3" s="10"/>
      <c r="E3" s="10"/>
      <c r="F3" s="10"/>
      <c r="G3" s="10"/>
      <c r="H3" s="10"/>
      <c r="I3" s="10"/>
      <c r="J3" s="18" t="s">
        <v>35</v>
      </c>
      <c r="K3" s="9"/>
    </row>
    <row r="4" spans="1:13" ht="153" customHeight="1">
      <c r="A4" s="8" t="s">
        <v>29</v>
      </c>
      <c r="B4" s="8" t="s">
        <v>30</v>
      </c>
      <c r="C4" s="8" t="s">
        <v>31</v>
      </c>
      <c r="D4" s="8" t="s">
        <v>32</v>
      </c>
      <c r="E4" s="8" t="s">
        <v>39</v>
      </c>
      <c r="F4" s="8" t="s">
        <v>33</v>
      </c>
      <c r="G4" s="8" t="s">
        <v>38</v>
      </c>
      <c r="H4" s="8" t="s">
        <v>37</v>
      </c>
      <c r="I4" s="8" t="s">
        <v>34</v>
      </c>
      <c r="J4" s="8" t="s">
        <v>40</v>
      </c>
      <c r="K4" s="17"/>
    </row>
    <row r="5" spans="1:13" s="15" customFormat="1" ht="19.5" customHeight="1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7"/>
    </row>
    <row r="6" spans="1:13">
      <c r="A6" s="2">
        <v>1</v>
      </c>
      <c r="B6" s="3" t="s">
        <v>0</v>
      </c>
      <c r="C6" s="11">
        <v>27093</v>
      </c>
      <c r="D6" s="14">
        <v>1.302</v>
      </c>
      <c r="E6" s="13">
        <v>1.35</v>
      </c>
      <c r="F6" s="11">
        <v>12</v>
      </c>
      <c r="G6" s="11">
        <f>C6*D6*E6*F6</f>
        <v>571456.39320000005</v>
      </c>
      <c r="H6" s="13">
        <v>0.02</v>
      </c>
      <c r="I6" s="11">
        <v>1</v>
      </c>
      <c r="J6" s="12">
        <f>ROUND(G6*H6*I6,0)</f>
        <v>11429</v>
      </c>
      <c r="M6" s="6"/>
    </row>
    <row r="7" spans="1:13">
      <c r="A7" s="2">
        <v>2</v>
      </c>
      <c r="B7" s="3" t="s">
        <v>1</v>
      </c>
      <c r="C7" s="11">
        <v>27093</v>
      </c>
      <c r="D7" s="14">
        <v>1.302</v>
      </c>
      <c r="E7" s="13">
        <v>1.35</v>
      </c>
      <c r="F7" s="11">
        <v>12</v>
      </c>
      <c r="G7" s="11">
        <f t="shared" ref="G7:G33" si="0">C7*D7*E7*F7</f>
        <v>571456.39320000005</v>
      </c>
      <c r="H7" s="13">
        <v>0.02</v>
      </c>
      <c r="I7" s="11">
        <v>1</v>
      </c>
      <c r="J7" s="12">
        <f t="shared" ref="J7:J33" si="1">ROUND(G7*H7*I7,0)</f>
        <v>11429</v>
      </c>
      <c r="L7" s="6"/>
      <c r="M7" s="6"/>
    </row>
    <row r="8" spans="1:13">
      <c r="A8" s="2">
        <v>3</v>
      </c>
      <c r="B8" s="3" t="s">
        <v>2</v>
      </c>
      <c r="C8" s="11">
        <v>27093</v>
      </c>
      <c r="D8" s="14">
        <v>1.302</v>
      </c>
      <c r="E8" s="13">
        <v>1.35</v>
      </c>
      <c r="F8" s="11">
        <v>12</v>
      </c>
      <c r="G8" s="11">
        <f t="shared" si="0"/>
        <v>571456.39320000005</v>
      </c>
      <c r="H8" s="13">
        <v>0.02</v>
      </c>
      <c r="I8" s="11">
        <v>1</v>
      </c>
      <c r="J8" s="12">
        <f t="shared" si="1"/>
        <v>11429</v>
      </c>
      <c r="M8" s="5"/>
    </row>
    <row r="9" spans="1:13">
      <c r="A9" s="2">
        <v>4</v>
      </c>
      <c r="B9" s="3" t="s">
        <v>3</v>
      </c>
      <c r="C9" s="11">
        <v>27093</v>
      </c>
      <c r="D9" s="14">
        <v>1.302</v>
      </c>
      <c r="E9" s="13">
        <v>1.35</v>
      </c>
      <c r="F9" s="11">
        <v>12</v>
      </c>
      <c r="G9" s="11">
        <f t="shared" si="0"/>
        <v>571456.39320000005</v>
      </c>
      <c r="H9" s="13">
        <v>0.02</v>
      </c>
      <c r="I9" s="11">
        <v>1</v>
      </c>
      <c r="J9" s="12">
        <f t="shared" si="1"/>
        <v>11429</v>
      </c>
    </row>
    <row r="10" spans="1:13">
      <c r="A10" s="2">
        <v>5</v>
      </c>
      <c r="B10" s="3" t="s">
        <v>4</v>
      </c>
      <c r="C10" s="11">
        <v>27093</v>
      </c>
      <c r="D10" s="14">
        <v>1.302</v>
      </c>
      <c r="E10" s="13">
        <v>1.35</v>
      </c>
      <c r="F10" s="11">
        <v>12</v>
      </c>
      <c r="G10" s="11">
        <f t="shared" si="0"/>
        <v>571456.39320000005</v>
      </c>
      <c r="H10" s="13">
        <v>0.02</v>
      </c>
      <c r="I10" s="11">
        <v>1</v>
      </c>
      <c r="J10" s="12">
        <f t="shared" si="1"/>
        <v>11429</v>
      </c>
    </row>
    <row r="11" spans="1:13">
      <c r="A11" s="2">
        <v>6</v>
      </c>
      <c r="B11" s="3" t="s">
        <v>5</v>
      </c>
      <c r="C11" s="11">
        <v>27093</v>
      </c>
      <c r="D11" s="14">
        <v>1.302</v>
      </c>
      <c r="E11" s="13">
        <v>1.35</v>
      </c>
      <c r="F11" s="11">
        <v>12</v>
      </c>
      <c r="G11" s="11">
        <f t="shared" si="0"/>
        <v>571456.39320000005</v>
      </c>
      <c r="H11" s="13">
        <v>0.02</v>
      </c>
      <c r="I11" s="11">
        <v>1</v>
      </c>
      <c r="J11" s="12">
        <f t="shared" si="1"/>
        <v>11429</v>
      </c>
    </row>
    <row r="12" spans="1:13">
      <c r="A12" s="2">
        <v>7</v>
      </c>
      <c r="B12" s="3" t="s">
        <v>6</v>
      </c>
      <c r="C12" s="11">
        <v>27093</v>
      </c>
      <c r="D12" s="14">
        <v>1.302</v>
      </c>
      <c r="E12" s="13">
        <v>1.35</v>
      </c>
      <c r="F12" s="11">
        <v>12</v>
      </c>
      <c r="G12" s="11">
        <f t="shared" si="0"/>
        <v>571456.39320000005</v>
      </c>
      <c r="H12" s="13">
        <v>0.02</v>
      </c>
      <c r="I12" s="11">
        <v>1</v>
      </c>
      <c r="J12" s="12">
        <f t="shared" si="1"/>
        <v>11429</v>
      </c>
    </row>
    <row r="13" spans="1:13">
      <c r="A13" s="2">
        <v>8</v>
      </c>
      <c r="B13" s="3" t="s">
        <v>7</v>
      </c>
      <c r="C13" s="11">
        <v>27093</v>
      </c>
      <c r="D13" s="14">
        <v>1.302</v>
      </c>
      <c r="E13" s="13">
        <v>1.35</v>
      </c>
      <c r="F13" s="11">
        <v>12</v>
      </c>
      <c r="G13" s="11">
        <f t="shared" si="0"/>
        <v>571456.39320000005</v>
      </c>
      <c r="H13" s="13">
        <v>0.02</v>
      </c>
      <c r="I13" s="11">
        <v>1</v>
      </c>
      <c r="J13" s="12">
        <f t="shared" si="1"/>
        <v>11429</v>
      </c>
    </row>
    <row r="14" spans="1:13">
      <c r="A14" s="2">
        <v>9</v>
      </c>
      <c r="B14" s="3" t="s">
        <v>8</v>
      </c>
      <c r="C14" s="11">
        <v>27093</v>
      </c>
      <c r="D14" s="14">
        <v>1.302</v>
      </c>
      <c r="E14" s="13">
        <v>1.35</v>
      </c>
      <c r="F14" s="11">
        <v>12</v>
      </c>
      <c r="G14" s="11">
        <f t="shared" si="0"/>
        <v>571456.39320000005</v>
      </c>
      <c r="H14" s="13">
        <v>0.02</v>
      </c>
      <c r="I14" s="11">
        <v>1</v>
      </c>
      <c r="J14" s="12">
        <f t="shared" si="1"/>
        <v>11429</v>
      </c>
    </row>
    <row r="15" spans="1:13">
      <c r="A15" s="2">
        <v>10</v>
      </c>
      <c r="B15" s="3" t="s">
        <v>9</v>
      </c>
      <c r="C15" s="11">
        <v>27093</v>
      </c>
      <c r="D15" s="14">
        <v>1.302</v>
      </c>
      <c r="E15" s="13">
        <v>1.35</v>
      </c>
      <c r="F15" s="11">
        <v>12</v>
      </c>
      <c r="G15" s="11">
        <f t="shared" si="0"/>
        <v>571456.39320000005</v>
      </c>
      <c r="H15" s="13">
        <v>0.02</v>
      </c>
      <c r="I15" s="11">
        <v>1</v>
      </c>
      <c r="J15" s="12">
        <f t="shared" si="1"/>
        <v>11429</v>
      </c>
    </row>
    <row r="16" spans="1:13">
      <c r="A16" s="2">
        <v>11</v>
      </c>
      <c r="B16" s="3" t="s">
        <v>10</v>
      </c>
      <c r="C16" s="11">
        <v>27093</v>
      </c>
      <c r="D16" s="14">
        <v>1.302</v>
      </c>
      <c r="E16" s="13">
        <v>1.35</v>
      </c>
      <c r="F16" s="11">
        <v>12</v>
      </c>
      <c r="G16" s="11">
        <f t="shared" si="0"/>
        <v>571456.39320000005</v>
      </c>
      <c r="H16" s="13">
        <v>0.02</v>
      </c>
      <c r="I16" s="11">
        <v>1</v>
      </c>
      <c r="J16" s="12">
        <f t="shared" si="1"/>
        <v>11429</v>
      </c>
    </row>
    <row r="17" spans="1:10">
      <c r="A17" s="2">
        <v>12</v>
      </c>
      <c r="B17" s="3" t="s">
        <v>11</v>
      </c>
      <c r="C17" s="11">
        <v>27093</v>
      </c>
      <c r="D17" s="14">
        <v>1.302</v>
      </c>
      <c r="E17" s="13">
        <v>1.35</v>
      </c>
      <c r="F17" s="11">
        <v>12</v>
      </c>
      <c r="G17" s="11">
        <f t="shared" si="0"/>
        <v>571456.39320000005</v>
      </c>
      <c r="H17" s="13">
        <v>0.02</v>
      </c>
      <c r="I17" s="11">
        <v>1</v>
      </c>
      <c r="J17" s="12">
        <f t="shared" si="1"/>
        <v>11429</v>
      </c>
    </row>
    <row r="18" spans="1:10">
      <c r="A18" s="2">
        <v>13</v>
      </c>
      <c r="B18" s="3" t="s">
        <v>12</v>
      </c>
      <c r="C18" s="11">
        <v>27093</v>
      </c>
      <c r="D18" s="14">
        <v>1.302</v>
      </c>
      <c r="E18" s="13">
        <v>1.35</v>
      </c>
      <c r="F18" s="11">
        <v>12</v>
      </c>
      <c r="G18" s="11">
        <f t="shared" si="0"/>
        <v>571456.39320000005</v>
      </c>
      <c r="H18" s="13">
        <v>0.02</v>
      </c>
      <c r="I18" s="11">
        <v>1</v>
      </c>
      <c r="J18" s="12">
        <f t="shared" si="1"/>
        <v>11429</v>
      </c>
    </row>
    <row r="19" spans="1:10">
      <c r="A19" s="2">
        <v>14</v>
      </c>
      <c r="B19" s="3" t="s">
        <v>13</v>
      </c>
      <c r="C19" s="11">
        <v>27093</v>
      </c>
      <c r="D19" s="14">
        <v>1.302</v>
      </c>
      <c r="E19" s="13">
        <v>1.35</v>
      </c>
      <c r="F19" s="11">
        <v>12</v>
      </c>
      <c r="G19" s="11">
        <f t="shared" si="0"/>
        <v>571456.39320000005</v>
      </c>
      <c r="H19" s="13">
        <v>0.02</v>
      </c>
      <c r="I19" s="11">
        <v>1</v>
      </c>
      <c r="J19" s="12">
        <f t="shared" si="1"/>
        <v>11429</v>
      </c>
    </row>
    <row r="20" spans="1:10">
      <c r="A20" s="2">
        <v>15</v>
      </c>
      <c r="B20" s="3" t="s">
        <v>14</v>
      </c>
      <c r="C20" s="11">
        <v>27093</v>
      </c>
      <c r="D20" s="14">
        <v>1.302</v>
      </c>
      <c r="E20" s="13">
        <v>1.35</v>
      </c>
      <c r="F20" s="11">
        <v>12</v>
      </c>
      <c r="G20" s="11">
        <f t="shared" si="0"/>
        <v>571456.39320000005</v>
      </c>
      <c r="H20" s="13">
        <v>0.02</v>
      </c>
      <c r="I20" s="11">
        <v>1</v>
      </c>
      <c r="J20" s="12">
        <f t="shared" si="1"/>
        <v>11429</v>
      </c>
    </row>
    <row r="21" spans="1:10">
      <c r="A21" s="2">
        <v>16</v>
      </c>
      <c r="B21" s="3" t="s">
        <v>15</v>
      </c>
      <c r="C21" s="11">
        <v>27093</v>
      </c>
      <c r="D21" s="14">
        <v>1.302</v>
      </c>
      <c r="E21" s="13">
        <v>1.35</v>
      </c>
      <c r="F21" s="11">
        <v>12</v>
      </c>
      <c r="G21" s="11">
        <f t="shared" si="0"/>
        <v>571456.39320000005</v>
      </c>
      <c r="H21" s="13">
        <v>0.02</v>
      </c>
      <c r="I21" s="11">
        <v>1</v>
      </c>
      <c r="J21" s="12">
        <f t="shared" si="1"/>
        <v>11429</v>
      </c>
    </row>
    <row r="22" spans="1:10">
      <c r="A22" s="2">
        <v>17</v>
      </c>
      <c r="B22" s="3" t="s">
        <v>16</v>
      </c>
      <c r="C22" s="11">
        <v>27093</v>
      </c>
      <c r="D22" s="14">
        <v>1.302</v>
      </c>
      <c r="E22" s="13">
        <v>1.35</v>
      </c>
      <c r="F22" s="11">
        <v>12</v>
      </c>
      <c r="G22" s="11">
        <f t="shared" si="0"/>
        <v>571456.39320000005</v>
      </c>
      <c r="H22" s="13">
        <v>0.02</v>
      </c>
      <c r="I22" s="11">
        <v>1</v>
      </c>
      <c r="J22" s="12">
        <f t="shared" si="1"/>
        <v>11429</v>
      </c>
    </row>
    <row r="23" spans="1:10">
      <c r="A23" s="2">
        <v>18</v>
      </c>
      <c r="B23" s="3" t="s">
        <v>17</v>
      </c>
      <c r="C23" s="11">
        <v>27093</v>
      </c>
      <c r="D23" s="14">
        <v>1.302</v>
      </c>
      <c r="E23" s="13">
        <v>1.35</v>
      </c>
      <c r="F23" s="11">
        <v>12</v>
      </c>
      <c r="G23" s="11">
        <f t="shared" si="0"/>
        <v>571456.39320000005</v>
      </c>
      <c r="H23" s="13">
        <v>0.02</v>
      </c>
      <c r="I23" s="11">
        <v>1</v>
      </c>
      <c r="J23" s="12">
        <f t="shared" si="1"/>
        <v>11429</v>
      </c>
    </row>
    <row r="24" spans="1:10">
      <c r="A24" s="2">
        <v>19</v>
      </c>
      <c r="B24" s="3" t="s">
        <v>18</v>
      </c>
      <c r="C24" s="11">
        <v>27093</v>
      </c>
      <c r="D24" s="14">
        <v>1.302</v>
      </c>
      <c r="E24" s="13">
        <v>1.35</v>
      </c>
      <c r="F24" s="11">
        <v>12</v>
      </c>
      <c r="G24" s="11">
        <f t="shared" si="0"/>
        <v>571456.39320000005</v>
      </c>
      <c r="H24" s="13">
        <v>0.02</v>
      </c>
      <c r="I24" s="11">
        <v>1</v>
      </c>
      <c r="J24" s="12">
        <f t="shared" si="1"/>
        <v>11429</v>
      </c>
    </row>
    <row r="25" spans="1:10">
      <c r="A25" s="2">
        <v>20</v>
      </c>
      <c r="B25" s="3" t="s">
        <v>19</v>
      </c>
      <c r="C25" s="11">
        <v>27093</v>
      </c>
      <c r="D25" s="14">
        <v>1.302</v>
      </c>
      <c r="E25" s="13">
        <v>1.35</v>
      </c>
      <c r="F25" s="11">
        <v>12</v>
      </c>
      <c r="G25" s="11">
        <f t="shared" si="0"/>
        <v>571456.39320000005</v>
      </c>
      <c r="H25" s="13">
        <v>0.02</v>
      </c>
      <c r="I25" s="11">
        <v>1</v>
      </c>
      <c r="J25" s="12">
        <f t="shared" si="1"/>
        <v>11429</v>
      </c>
    </row>
    <row r="26" spans="1:10">
      <c r="A26" s="2">
        <v>21</v>
      </c>
      <c r="B26" s="3" t="s">
        <v>20</v>
      </c>
      <c r="C26" s="11">
        <v>27093</v>
      </c>
      <c r="D26" s="14">
        <v>1.302</v>
      </c>
      <c r="E26" s="13">
        <v>1.35</v>
      </c>
      <c r="F26" s="11">
        <v>12</v>
      </c>
      <c r="G26" s="11">
        <f t="shared" si="0"/>
        <v>571456.39320000005</v>
      </c>
      <c r="H26" s="13">
        <v>0.02</v>
      </c>
      <c r="I26" s="11">
        <v>1</v>
      </c>
      <c r="J26" s="12">
        <f t="shared" si="1"/>
        <v>11429</v>
      </c>
    </row>
    <row r="27" spans="1:10">
      <c r="A27" s="2">
        <v>22</v>
      </c>
      <c r="B27" s="3" t="s">
        <v>21</v>
      </c>
      <c r="C27" s="11">
        <v>27093</v>
      </c>
      <c r="D27" s="14">
        <v>1.302</v>
      </c>
      <c r="E27" s="13">
        <v>1.35</v>
      </c>
      <c r="F27" s="11">
        <v>12</v>
      </c>
      <c r="G27" s="11">
        <f t="shared" si="0"/>
        <v>571456.39320000005</v>
      </c>
      <c r="H27" s="13">
        <v>0.02</v>
      </c>
      <c r="I27" s="11">
        <v>1</v>
      </c>
      <c r="J27" s="12">
        <f t="shared" si="1"/>
        <v>11429</v>
      </c>
    </row>
    <row r="28" spans="1:10">
      <c r="A28" s="2">
        <v>23</v>
      </c>
      <c r="B28" s="3" t="s">
        <v>22</v>
      </c>
      <c r="C28" s="11">
        <v>27093</v>
      </c>
      <c r="D28" s="14">
        <v>1.302</v>
      </c>
      <c r="E28" s="13">
        <v>1.35</v>
      </c>
      <c r="F28" s="11">
        <v>12</v>
      </c>
      <c r="G28" s="11">
        <f t="shared" si="0"/>
        <v>571456.39320000005</v>
      </c>
      <c r="H28" s="13">
        <v>0.02</v>
      </c>
      <c r="I28" s="11">
        <v>1</v>
      </c>
      <c r="J28" s="12">
        <f t="shared" si="1"/>
        <v>11429</v>
      </c>
    </row>
    <row r="29" spans="1:10">
      <c r="A29" s="2">
        <v>24</v>
      </c>
      <c r="B29" s="3" t="s">
        <v>23</v>
      </c>
      <c r="C29" s="11">
        <v>27093</v>
      </c>
      <c r="D29" s="14">
        <v>1.302</v>
      </c>
      <c r="E29" s="13">
        <v>1.35</v>
      </c>
      <c r="F29" s="11">
        <v>12</v>
      </c>
      <c r="G29" s="11">
        <f t="shared" si="0"/>
        <v>571456.39320000005</v>
      </c>
      <c r="H29" s="13">
        <v>0.02</v>
      </c>
      <c r="I29" s="11">
        <v>1</v>
      </c>
      <c r="J29" s="12">
        <f t="shared" si="1"/>
        <v>11429</v>
      </c>
    </row>
    <row r="30" spans="1:10">
      <c r="A30" s="2">
        <v>25</v>
      </c>
      <c r="B30" s="3" t="s">
        <v>24</v>
      </c>
      <c r="C30" s="11">
        <v>27093</v>
      </c>
      <c r="D30" s="14">
        <v>1.302</v>
      </c>
      <c r="E30" s="13">
        <v>1.35</v>
      </c>
      <c r="F30" s="11">
        <v>12</v>
      </c>
      <c r="G30" s="11">
        <f t="shared" si="0"/>
        <v>571456.39320000005</v>
      </c>
      <c r="H30" s="13">
        <v>0.02</v>
      </c>
      <c r="I30" s="11">
        <v>1</v>
      </c>
      <c r="J30" s="12">
        <f t="shared" si="1"/>
        <v>11429</v>
      </c>
    </row>
    <row r="31" spans="1:10">
      <c r="A31" s="2">
        <v>26</v>
      </c>
      <c r="B31" s="3" t="s">
        <v>25</v>
      </c>
      <c r="C31" s="11">
        <v>27093</v>
      </c>
      <c r="D31" s="14">
        <v>1.302</v>
      </c>
      <c r="E31" s="13">
        <v>1.35</v>
      </c>
      <c r="F31" s="11">
        <v>12</v>
      </c>
      <c r="G31" s="11">
        <f t="shared" si="0"/>
        <v>571456.39320000005</v>
      </c>
      <c r="H31" s="13">
        <v>0.02</v>
      </c>
      <c r="I31" s="11">
        <v>1</v>
      </c>
      <c r="J31" s="12">
        <f t="shared" si="1"/>
        <v>11429</v>
      </c>
    </row>
    <row r="32" spans="1:10">
      <c r="A32" s="2">
        <v>27</v>
      </c>
      <c r="B32" s="3" t="s">
        <v>26</v>
      </c>
      <c r="C32" s="11">
        <v>27093</v>
      </c>
      <c r="D32" s="14">
        <v>1.302</v>
      </c>
      <c r="E32" s="13">
        <v>1.35</v>
      </c>
      <c r="F32" s="11">
        <v>12</v>
      </c>
      <c r="G32" s="11">
        <f t="shared" si="0"/>
        <v>571456.39320000005</v>
      </c>
      <c r="H32" s="13">
        <v>0.02</v>
      </c>
      <c r="I32" s="11">
        <v>1</v>
      </c>
      <c r="J32" s="12">
        <f t="shared" si="1"/>
        <v>11429</v>
      </c>
    </row>
    <row r="33" spans="1:10">
      <c r="A33" s="2">
        <v>28</v>
      </c>
      <c r="B33" s="3" t="s">
        <v>27</v>
      </c>
      <c r="C33" s="11">
        <v>27093</v>
      </c>
      <c r="D33" s="14">
        <v>1.302</v>
      </c>
      <c r="E33" s="13">
        <v>1.35</v>
      </c>
      <c r="F33" s="11">
        <v>12</v>
      </c>
      <c r="G33" s="11">
        <f t="shared" si="0"/>
        <v>571456.39320000005</v>
      </c>
      <c r="H33" s="13">
        <v>0.02</v>
      </c>
      <c r="I33" s="11">
        <v>1</v>
      </c>
      <c r="J33" s="12">
        <f t="shared" si="1"/>
        <v>11429</v>
      </c>
    </row>
    <row r="34" spans="1:10">
      <c r="A34" s="2"/>
      <c r="B34" s="4" t="s">
        <v>28</v>
      </c>
      <c r="C34" s="4"/>
      <c r="D34" s="4"/>
      <c r="E34" s="4"/>
      <c r="F34" s="4"/>
      <c r="G34" s="4"/>
      <c r="H34" s="4"/>
      <c r="I34" s="4"/>
      <c r="J34" s="16">
        <f>SUM(J6:J33)</f>
        <v>320012</v>
      </c>
    </row>
  </sheetData>
  <mergeCells count="2">
    <mergeCell ref="A2:J2"/>
    <mergeCell ref="I1:J1"/>
  </mergeCells>
  <pageMargins left="0.51181102362204722" right="0.5118110236220472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2025-10-07T06:11:23Z</dcterms:modified>
</cp:coreProperties>
</file>