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5" windowWidth="15300" windowHeight="894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I52" i="1" l="1"/>
  <c r="G85" i="1" l="1"/>
  <c r="G52" i="1"/>
  <c r="F125" i="1" l="1"/>
  <c r="I30" i="1" l="1"/>
  <c r="I84" i="1"/>
  <c r="G84" i="1"/>
  <c r="G30" i="1"/>
  <c r="E125" i="1"/>
  <c r="D125" i="1"/>
  <c r="C125" i="1"/>
  <c r="I48" i="1"/>
  <c r="G48" i="1"/>
  <c r="I47" i="1"/>
  <c r="G47" i="1"/>
  <c r="I46" i="1"/>
  <c r="G46" i="1"/>
  <c r="I45" i="1"/>
  <c r="G45" i="1"/>
  <c r="I124" i="1"/>
  <c r="H124" i="1"/>
  <c r="G124" i="1"/>
  <c r="I123" i="1"/>
  <c r="H123" i="1"/>
  <c r="G123" i="1"/>
  <c r="I122" i="1"/>
  <c r="H122" i="1"/>
  <c r="G122" i="1"/>
  <c r="I121" i="1"/>
  <c r="H121" i="1"/>
  <c r="G121" i="1"/>
  <c r="I120" i="1"/>
  <c r="H120" i="1"/>
  <c r="G120" i="1"/>
  <c r="I119" i="1"/>
  <c r="H119" i="1"/>
  <c r="G119" i="1"/>
  <c r="I118" i="1"/>
  <c r="H118" i="1"/>
  <c r="G118" i="1"/>
  <c r="I117" i="1"/>
  <c r="H117" i="1"/>
  <c r="G117" i="1"/>
  <c r="I116" i="1"/>
  <c r="H116" i="1"/>
  <c r="G116" i="1"/>
  <c r="I115" i="1"/>
  <c r="H115" i="1"/>
  <c r="G115" i="1"/>
  <c r="I114" i="1"/>
  <c r="H114" i="1"/>
  <c r="G114" i="1"/>
  <c r="I113" i="1"/>
  <c r="H113" i="1"/>
  <c r="G113" i="1"/>
  <c r="I112" i="1"/>
  <c r="H112" i="1"/>
  <c r="G112" i="1"/>
  <c r="I111" i="1"/>
  <c r="H111" i="1"/>
  <c r="G111" i="1"/>
  <c r="I110" i="1"/>
  <c r="H110" i="1"/>
  <c r="G110" i="1"/>
  <c r="I109" i="1"/>
  <c r="H109" i="1"/>
  <c r="G109" i="1"/>
  <c r="I108" i="1"/>
  <c r="H108" i="1"/>
  <c r="G108" i="1"/>
  <c r="I107" i="1"/>
  <c r="H107" i="1"/>
  <c r="G107" i="1"/>
  <c r="I106" i="1"/>
  <c r="H106" i="1"/>
  <c r="G106" i="1"/>
  <c r="I105" i="1"/>
  <c r="H105" i="1"/>
  <c r="G105" i="1"/>
  <c r="I104" i="1"/>
  <c r="H104" i="1"/>
  <c r="G104" i="1"/>
  <c r="I103" i="1"/>
  <c r="H103" i="1"/>
  <c r="G103" i="1"/>
  <c r="I102" i="1"/>
  <c r="H102" i="1"/>
  <c r="G102" i="1"/>
  <c r="I101" i="1"/>
  <c r="H101" i="1"/>
  <c r="G101" i="1"/>
  <c r="I100" i="1"/>
  <c r="H100" i="1"/>
  <c r="G100" i="1"/>
  <c r="I99" i="1"/>
  <c r="H99" i="1"/>
  <c r="G99" i="1"/>
  <c r="I98" i="1"/>
  <c r="H98" i="1"/>
  <c r="G98" i="1"/>
  <c r="I97" i="1"/>
  <c r="H97" i="1"/>
  <c r="G97" i="1"/>
  <c r="I96" i="1"/>
  <c r="H96" i="1"/>
  <c r="G96" i="1"/>
  <c r="I95" i="1"/>
  <c r="H95" i="1"/>
  <c r="G95" i="1"/>
  <c r="I94" i="1"/>
  <c r="H94" i="1"/>
  <c r="G94" i="1"/>
  <c r="I93" i="1"/>
  <c r="H93" i="1"/>
  <c r="G93" i="1"/>
  <c r="I92" i="1"/>
  <c r="H92" i="1"/>
  <c r="G92" i="1"/>
  <c r="I91" i="1"/>
  <c r="H91" i="1"/>
  <c r="G91" i="1"/>
  <c r="I90" i="1"/>
  <c r="H90" i="1"/>
  <c r="G90" i="1"/>
  <c r="I89" i="1"/>
  <c r="H89" i="1"/>
  <c r="G89" i="1"/>
  <c r="I88" i="1"/>
  <c r="H88" i="1"/>
  <c r="G88" i="1"/>
  <c r="I87" i="1"/>
  <c r="H87" i="1"/>
  <c r="G87" i="1"/>
  <c r="I86" i="1"/>
  <c r="H86" i="1"/>
  <c r="G86" i="1"/>
  <c r="I83" i="1"/>
  <c r="H83" i="1"/>
  <c r="G83" i="1"/>
  <c r="I82" i="1"/>
  <c r="H82" i="1"/>
  <c r="G82" i="1"/>
  <c r="I81" i="1"/>
  <c r="H81" i="1"/>
  <c r="G81" i="1"/>
  <c r="I80" i="1"/>
  <c r="H80" i="1"/>
  <c r="G80" i="1"/>
  <c r="I79" i="1"/>
  <c r="H79" i="1"/>
  <c r="G79" i="1"/>
  <c r="I78" i="1"/>
  <c r="H78" i="1"/>
  <c r="G78" i="1"/>
  <c r="I77" i="1"/>
  <c r="H77" i="1"/>
  <c r="G77" i="1"/>
  <c r="I76" i="1"/>
  <c r="H76" i="1"/>
  <c r="G76" i="1"/>
  <c r="I75" i="1"/>
  <c r="H75" i="1"/>
  <c r="G75" i="1"/>
  <c r="I74" i="1"/>
  <c r="H74" i="1"/>
  <c r="G74" i="1"/>
  <c r="I73" i="1"/>
  <c r="H73" i="1"/>
  <c r="G73" i="1"/>
  <c r="I72" i="1"/>
  <c r="H72" i="1"/>
  <c r="G72" i="1"/>
  <c r="I71" i="1"/>
  <c r="H71" i="1"/>
  <c r="G71" i="1"/>
  <c r="I70" i="1"/>
  <c r="H70" i="1"/>
  <c r="G70" i="1"/>
  <c r="I69" i="1"/>
  <c r="H69" i="1"/>
  <c r="G69" i="1"/>
  <c r="I68" i="1"/>
  <c r="H68" i="1"/>
  <c r="G68" i="1"/>
  <c r="I67" i="1"/>
  <c r="H67" i="1"/>
  <c r="G67" i="1"/>
  <c r="I66" i="1"/>
  <c r="H66" i="1"/>
  <c r="G66" i="1"/>
  <c r="I65" i="1"/>
  <c r="H65" i="1"/>
  <c r="G65" i="1"/>
  <c r="I64" i="1"/>
  <c r="H64" i="1"/>
  <c r="G64" i="1"/>
  <c r="I63" i="1"/>
  <c r="H63" i="1"/>
  <c r="G63" i="1"/>
  <c r="I62" i="1"/>
  <c r="H62" i="1"/>
  <c r="G62" i="1"/>
  <c r="I61" i="1"/>
  <c r="H61" i="1"/>
  <c r="G61" i="1"/>
  <c r="I60" i="1"/>
  <c r="H60" i="1"/>
  <c r="G60" i="1"/>
  <c r="I59" i="1"/>
  <c r="H59" i="1"/>
  <c r="G59" i="1"/>
  <c r="I58" i="1"/>
  <c r="H58" i="1"/>
  <c r="G58" i="1"/>
  <c r="I57" i="1"/>
  <c r="H57" i="1"/>
  <c r="G57" i="1"/>
  <c r="I56" i="1"/>
  <c r="H56" i="1"/>
  <c r="G56" i="1"/>
  <c r="I55" i="1"/>
  <c r="H55" i="1"/>
  <c r="G55" i="1"/>
  <c r="I54" i="1"/>
  <c r="H54" i="1"/>
  <c r="G54" i="1"/>
  <c r="I53" i="1"/>
  <c r="H53" i="1"/>
  <c r="G53" i="1"/>
  <c r="I51" i="1"/>
  <c r="H51" i="1"/>
  <c r="G51" i="1"/>
  <c r="I50" i="1"/>
  <c r="H50" i="1"/>
  <c r="G50" i="1"/>
  <c r="I49" i="1"/>
  <c r="H49" i="1"/>
  <c r="G49" i="1"/>
  <c r="I44" i="1"/>
  <c r="H44" i="1"/>
  <c r="G44" i="1"/>
  <c r="I43" i="1"/>
  <c r="H43" i="1"/>
  <c r="G43" i="1"/>
  <c r="I42" i="1"/>
  <c r="H42" i="1"/>
  <c r="G42" i="1"/>
  <c r="I41" i="1"/>
  <c r="H41" i="1"/>
  <c r="G41" i="1"/>
  <c r="I40" i="1"/>
  <c r="H40" i="1"/>
  <c r="G40" i="1"/>
  <c r="I39" i="1"/>
  <c r="H39" i="1"/>
  <c r="G39" i="1"/>
  <c r="I38" i="1"/>
  <c r="H38" i="1"/>
  <c r="G38" i="1"/>
  <c r="I37" i="1"/>
  <c r="H37" i="1"/>
  <c r="G37" i="1"/>
  <c r="I36" i="1"/>
  <c r="H36" i="1"/>
  <c r="G36" i="1"/>
  <c r="H35" i="1"/>
  <c r="G35" i="1"/>
  <c r="I34" i="1"/>
  <c r="H34" i="1"/>
  <c r="G34" i="1"/>
  <c r="I33" i="1"/>
  <c r="H33" i="1"/>
  <c r="G33" i="1"/>
  <c r="I32" i="1"/>
  <c r="H32" i="1"/>
  <c r="G32" i="1"/>
  <c r="I31" i="1"/>
  <c r="H31" i="1"/>
  <c r="G31" i="1"/>
  <c r="I29" i="1"/>
  <c r="H29" i="1"/>
  <c r="G29" i="1"/>
  <c r="I28" i="1"/>
  <c r="H28" i="1"/>
  <c r="G28" i="1"/>
  <c r="I27" i="1"/>
  <c r="H27" i="1"/>
  <c r="G27" i="1"/>
  <c r="I26" i="1"/>
  <c r="H26" i="1"/>
  <c r="G26" i="1"/>
  <c r="I25" i="1"/>
  <c r="H25" i="1"/>
  <c r="G25" i="1"/>
  <c r="I24" i="1"/>
  <c r="H24" i="1"/>
  <c r="G24" i="1"/>
  <c r="I23" i="1"/>
  <c r="H23" i="1"/>
  <c r="G23" i="1"/>
  <c r="I22" i="1"/>
  <c r="H22" i="1"/>
  <c r="G22" i="1"/>
  <c r="I21" i="1"/>
  <c r="H21" i="1"/>
  <c r="G21" i="1"/>
  <c r="I20" i="1"/>
  <c r="H20" i="1"/>
  <c r="G20" i="1"/>
  <c r="I19" i="1"/>
  <c r="H19" i="1"/>
  <c r="G19" i="1"/>
  <c r="I18" i="1"/>
  <c r="H18" i="1"/>
  <c r="G18" i="1"/>
  <c r="I17" i="1"/>
  <c r="H17" i="1"/>
  <c r="G17" i="1"/>
  <c r="I16" i="1"/>
  <c r="H16" i="1"/>
  <c r="G16" i="1"/>
  <c r="I15" i="1"/>
  <c r="H15" i="1"/>
  <c r="G15" i="1"/>
  <c r="I14" i="1"/>
  <c r="H14" i="1"/>
  <c r="G14" i="1"/>
  <c r="I13" i="1"/>
  <c r="H13" i="1"/>
  <c r="G13" i="1"/>
  <c r="I12" i="1"/>
  <c r="H12" i="1"/>
  <c r="G12" i="1"/>
  <c r="I11" i="1"/>
  <c r="H11" i="1"/>
  <c r="G11" i="1"/>
  <c r="I10" i="1"/>
  <c r="H10" i="1"/>
  <c r="G10" i="1"/>
  <c r="I9" i="1"/>
  <c r="H9" i="1"/>
  <c r="G9" i="1"/>
  <c r="I8" i="1"/>
  <c r="H8" i="1"/>
  <c r="G8" i="1"/>
  <c r="I7" i="1"/>
  <c r="H7" i="1"/>
  <c r="G7" i="1"/>
  <c r="I6" i="1"/>
  <c r="H6" i="1"/>
  <c r="G6" i="1"/>
  <c r="G125" i="1" l="1"/>
  <c r="H125" i="1"/>
  <c r="I125" i="1"/>
</calcChain>
</file>

<file path=xl/sharedStrings.xml><?xml version="1.0" encoding="utf-8"?>
<sst xmlns="http://schemas.openxmlformats.org/spreadsheetml/2006/main" count="160" uniqueCount="159">
  <si>
    <t>Наименование программ</t>
  </si>
  <si>
    <t>Исполнено (кассовый расход)</t>
  </si>
  <si>
    <t>№ п\п</t>
  </si>
  <si>
    <t>Подпрограмма "Организация и осуществление внутреннего государственного финансового контроля в финансово-бюджетной сфере и сфере закупок"</t>
  </si>
  <si>
    <t>Подпрограмма "Экспертиза и контрольно-надзорные функции в сфере охраны здоровья"</t>
  </si>
  <si>
    <t>Подпрограмма "Составление (изменение) списков кандидатов в присяжные заседатели"</t>
  </si>
  <si>
    <t>Подпрограмма "Использование спутниковых навигационных технологий и других результатов космической деятельности в интересах развития Курской области"</t>
  </si>
  <si>
    <t>Государственная программа Курской области "Развитие здравоохранения в Курской области"</t>
  </si>
  <si>
    <t>Подпрограмма "Профилактика заболеваний и формирование здорового образа жизни. Развитие первичной медико-санитарной помощи"</t>
  </si>
  <si>
    <t>Подпрограмма "Совершенствование оказания специализированной, включая высокотехнологичную, медицинской помощи"</t>
  </si>
  <si>
    <t>Подпрограмма "Охрана здоровья матери и ребенка"</t>
  </si>
  <si>
    <t>Подпрограмма "Кадровое обеспечение системы здравоохранения"</t>
  </si>
  <si>
    <t>Подпрограмма "Управление государственной программой и обеспечение условий реализации"</t>
  </si>
  <si>
    <t>Государственная программа Курской области "Развитие образования в Курской области"</t>
  </si>
  <si>
    <t>Подпрограмма "Развитие дошкольного и общего образования детей"</t>
  </si>
  <si>
    <t>Подпрограмма "Реализация дополнительного образования и системы воспитания детей"</t>
  </si>
  <si>
    <t>Подпрограмма "Развитие профессионального образования"</t>
  </si>
  <si>
    <t>Подпрограмма "Развитие системы оценки качества образования и информационной прозрачности системы образования"</t>
  </si>
  <si>
    <t>Подпрограмма "Обеспечение реализации государственной программы Курской области "Развитие образования в Курской области" и прочие мероприятия в области образования"</t>
  </si>
  <si>
    <t>Государственная программа Курской области "Социальная поддержка граждан в Курской области"</t>
  </si>
  <si>
    <t>Подпрограмма "Развитие мер социальной поддержки отдельных категорий граждан"</t>
  </si>
  <si>
    <t>Подпрограмма "Модернизация и развитие социального обслуживания населения"</t>
  </si>
  <si>
    <t>Подпрограмма "Улучшение демографической ситуации, совершенствование социальной поддержки семьи и детей"</t>
  </si>
  <si>
    <t>Подпрограмма "Повышение эффективности государственной поддержки социально-ориентированных некоммерческих организаций"</t>
  </si>
  <si>
    <t>Подпрограмма "Повышение уровня и качества жизни пожилых людей"</t>
  </si>
  <si>
    <t>Подпрограмма "Обеспечение реализации государственной программы и прочие мероприятия в области социального обеспечения"</t>
  </si>
  <si>
    <t>Государственная программа Курской области "Обеспечение доступности приоритетных объектов и услуг в приоритетных сферах жизнедеятельности инвалидов и других маломобильных групп населения в Курской области"</t>
  </si>
  <si>
    <t>Подпрограмма "Преодоление социальной разобщенности в обществе и формирование позитивного отношения к проблемам инвалидов и к проблеме обеспечения доступной среды жизнедеятельности для инвалидов и других маломобильных групп населения в Курской области"</t>
  </si>
  <si>
    <t>Государственная программа Курской области "Обеспечение доступным и комфортным жильем и коммунальными услугами граждан в Курской области"</t>
  </si>
  <si>
    <t>Подпрограмма "Создание условий для обеспечения доступным и комфортным жильем граждан в Курской области"</t>
  </si>
  <si>
    <t>Подпрограмма "Обеспечение качественными услугами ЖКХ населения Курской области"</t>
  </si>
  <si>
    <t>Государственная программа Курской области "Содействие занятости населения в Курской области"</t>
  </si>
  <si>
    <t>Подпрограмма "Активная политика занятости населения и социальная поддержка безработных граждан"</t>
  </si>
  <si>
    <t>Подпрограмма "Развитие институтов рынка труда"</t>
  </si>
  <si>
    <t>Государственная программа Курской области "Создание условий для эффективного исполнения полномочий в сфере юстиции"</t>
  </si>
  <si>
    <t>Подпрограмма "Развитие системы органов ЗАГС Курской области"</t>
  </si>
  <si>
    <t>Подпрограмма "Развитие мировой юстиции Курской области"</t>
  </si>
  <si>
    <t>Государственная программа Курской области "Защита населения и территорий от чрезвычайных ситуаций, обеспечение пожарной безопасности и безопасности людей на водных объектах"</t>
  </si>
  <si>
    <t>Подпрограмма "Снижение рисков и смягчение последствий чрезвычайных ситуаций природного и техногенного характера в Курской области"</t>
  </si>
  <si>
    <t>Подпрограмма "Пожарная безопасность и защита населения Курской области"</t>
  </si>
  <si>
    <t>Подпрограмма "Обеспечение реализации государственной программы Курской области "Защита населения и территорий от чрезвычайных ситуаций, обеспечение пожарной безопасности и безопасности людей на водных объектах"</t>
  </si>
  <si>
    <t>Государственная программа Курской области "Развитие культуры в Курской области"</t>
  </si>
  <si>
    <t>Подпрограмма "Наследие"</t>
  </si>
  <si>
    <t>Подпрограмма "Искусство"</t>
  </si>
  <si>
    <t>Подпрограмма "Обеспечение условий реализации государственной программы" государственной программы Курской области "Развитие культуры в Курской области"</t>
  </si>
  <si>
    <t>Государственная программа Курской области "Развитие физической культуры и спорта в Курской области"</t>
  </si>
  <si>
    <t>Подпрограмма "Развитие физической культуры и массового спорта в Курской области"</t>
  </si>
  <si>
    <t>Подпрограмма "Управление развитием отрасли физической культуры и спорта"</t>
  </si>
  <si>
    <t>Государственная программа Курской области "Повышение эффективности реализации молодежной политики, создание благоприятных условий для развития туризма и развитие системы оздоровления и отдыха детей в Курской области"</t>
  </si>
  <si>
    <t>Подпрограмма "Молодежь Курской области"</t>
  </si>
  <si>
    <t>Подпрограмма "Оздоровление и отдых детей"</t>
  </si>
  <si>
    <t>Подпрограмма "Обеспечение реализации государственной программы "Повышение эффективности реализации молодежной политики, создание благоприятных условий для развития туризма и развитие системы оздоровления и отдыха детей в Курской области"</t>
  </si>
  <si>
    <t>Государственная программа Курской области "Развитие архивного дела в Курской области"</t>
  </si>
  <si>
    <t>Подпрограмма "Организация хранения, комплектования и использования документов Архивного фонда Курской области и иных архивных документов"</t>
  </si>
  <si>
    <t>Подпрограмма "Обеспечение условий для реализации государственной программы Курской области "Развитие архивного дела в Курской области"</t>
  </si>
  <si>
    <t>Государственная программа Курской области "Развитие экономики и внешних связей Курской области"</t>
  </si>
  <si>
    <t>Подпрограмма "Создание благоприятных условий для привлечения инвестиций в экономику Курской области"</t>
  </si>
  <si>
    <t>Подпрограмма "Развитие малого и среднего предпринимательства в Курской области"</t>
  </si>
  <si>
    <t>Подпрограмма "Повышение доступности государственных и муниципальных услуг в Курской области"</t>
  </si>
  <si>
    <t>Подпрограмма "Развитие внешнеэкономической деятельности Курской области и межрегиональных связей с регионами Российской Федерации"</t>
  </si>
  <si>
    <t>Подпрограмма "Обеспечение реализации государственной программы Курской области "Развитие экономики и внешних связей Курской области"</t>
  </si>
  <si>
    <t>Государственная программа Курской области "Развитие промышленности в Курской области и повышение ее конкурентоспособности"</t>
  </si>
  <si>
    <t>Подпрограмма "Модернизация и развитие инновационной деятельности в обрабатывающих отраслях промышленного комплекса Курской области"</t>
  </si>
  <si>
    <t>Государственная программа Курской области "Развитие информационного общества в Курской области"</t>
  </si>
  <si>
    <t>Подпрограмма "Электронное правительство Курской области"</t>
  </si>
  <si>
    <t>Подпрограмма "Развитие системы защиты информации Курской области"</t>
  </si>
  <si>
    <t>Подпрограмма "Обеспечение реализации государственной программы Курской области "Развитие информационного общества в Курской области"</t>
  </si>
  <si>
    <t>Государственная программа Курской области "Развитие транспортной системы, обеспечение перевозки пассажиров в Курской области и безопасности дорожного движения"</t>
  </si>
  <si>
    <t>Подпрограмма "Развитие сети автомобильных дорог Курской области"</t>
  </si>
  <si>
    <t>Подпрограмма "Развитие пассажирских перевозок в Курской области"</t>
  </si>
  <si>
    <t>Подпрограмма "Повышение безопасности дорожного движения в Курской области"</t>
  </si>
  <si>
    <t>Государственная программа Курской области "Развитие сельского хозяйства и регулирование рынков сельскохозяйственной продукции, сырья и продовольствия в Курской области"</t>
  </si>
  <si>
    <t>Подпрограмма "Обеспечение реализации государственной программы Курской области "Развитие сельского хозяйства и регулирование рынков сельскохозяйственной продукции, сырья и продовольствия в Курской области"</t>
  </si>
  <si>
    <t>Государственная программа Курской области "Воспроизводство и использование природных ресурсов, охрана окружающей среды в Курской области"</t>
  </si>
  <si>
    <t>Подпрограмма "Экология и природные ресурсы Курской области"</t>
  </si>
  <si>
    <t>Подпрограмма "Развитие водохозяйственного комплекса Курской области"</t>
  </si>
  <si>
    <t>Подпрограмма "Обеспечение реализации государственной программы Курской области "Воспроизводство и использование природных ресурсов, охрана окружающей среды в Курской области"</t>
  </si>
  <si>
    <t>Подпрограмма "Охрана, воспроизводство и рациональное использование объектов животного мира и среды их обитания на территории Курской области"</t>
  </si>
  <si>
    <t>Государственная программа Курской области "Развитие лесного хозяйства в Курской области"</t>
  </si>
  <si>
    <t>Подпрограмма "Охрана, защита и воспроизводство лесов"</t>
  </si>
  <si>
    <t>Подпрограмма "Обеспечение реализации государственной программы"</t>
  </si>
  <si>
    <t>Государственная программа Курской области "Реализация государственной политики в сфере печати и массовой информации в Курской области"</t>
  </si>
  <si>
    <t>Подпрограмма "Обеспечение эффективной информационной политики и развитие государственных средств массовой информации"</t>
  </si>
  <si>
    <t>Подпрограмма "Обеспечение реализации государственной политики Курской области в сфере печати и массовой информации"</t>
  </si>
  <si>
    <t>Государственная программа Курской области "Создание условий для эффективного и ответственного управления региональными и муниципальными финансами, государственным долгом и повышения устойчивости бюджетов Курской области"</t>
  </si>
  <si>
    <t>Подпрограмма "Управление государственным долгом Курской области"</t>
  </si>
  <si>
    <t>Подпрограмма "Эффективная система межбюджетных отношений в Курской области"</t>
  </si>
  <si>
    <t>Подпрограмма "Обеспечение реализации государственной программы Курской области "Создание условий для эффективного и ответственного управления региональными и муниципальными финансами, государственным долгом и повышения устойчивости бюджетов Курской области"</t>
  </si>
  <si>
    <t>Государственная программа Курской области "Управление государственным имуществом Курской области"</t>
  </si>
  <si>
    <t>Подпрограмма "Совершенствование системы управления государственным имуществом и земельными ресурсами на территории Курской области"</t>
  </si>
  <si>
    <t>Подпрограмма "Обеспечение реализации государственной программы Курской области "Управление государственным имуществом Курской области"</t>
  </si>
  <si>
    <t>1</t>
  </si>
  <si>
    <t>2</t>
  </si>
  <si>
    <t>3</t>
  </si>
  <si>
    <t>4</t>
  </si>
  <si>
    <t>5</t>
  </si>
  <si>
    <t>6</t>
  </si>
  <si>
    <t>7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</si>
  <si>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</si>
  <si>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</si>
  <si>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</si>
  <si>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</si>
  <si>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</si>
  <si>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</si>
  <si>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</si>
  <si>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</si>
  <si>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</si>
  <si>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</si>
  <si>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</si>
  <si>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</si>
  <si>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</si>
  <si>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23</t>
  </si>
  <si>
    <t>24</t>
  </si>
  <si>
    <t>26</t>
  </si>
  <si>
    <t>Государственная программа Курской области "Профилактика правонарушений в Курской области"</t>
  </si>
  <si>
    <t>Подпрограмма "Комплексные меры по профилактике правонарушений и обеспечению общественного порядка на территории Курской области"</t>
  </si>
  <si>
    <t>Подпрограмма "Создание  условий для комплексной реабилитации и ресоциализации лиц, потребляющих наркотические средства и психотропные вещества в немедицинских целях"</t>
  </si>
  <si>
    <t>Подпрограмма "Предупреждение  безнадзорности, беспризорности, правонарушений и антиобщественных действий несовершеннолетних"</t>
  </si>
  <si>
    <t xml:space="preserve">        руб.</t>
  </si>
  <si>
    <t>Подпрограмма "Сопровождение молодых инвалидов при их трудоустройстве"</t>
  </si>
  <si>
    <t>25</t>
  </si>
  <si>
    <t>Подпрограмма "Организация деятельности в области обращения с отходами, в том числе с твердыми коммунальными отходами"</t>
  </si>
  <si>
    <t>Подпрограмма "Реализация мероприятий по укреплению единства российской нации и этнокультурному развитию народов России в Курской области"</t>
  </si>
  <si>
    <t>Подпрограмма "Ситуационный Центр Губернатора Курской области"</t>
  </si>
  <si>
    <t>Подпрограмма "Противодействие терроризму и экстремизму"</t>
  </si>
  <si>
    <t>Государственная программа Курской области "Формирование современной городской среды в Курской области"</t>
  </si>
  <si>
    <t>Государственная программа Курской области "Создание новых мест в общеобразовательных организациях Курской области в соответствии с прогнозируемой потребностью и современными условиями обучения"</t>
  </si>
  <si>
    <t>27</t>
  </si>
  <si>
    <t>28</t>
  </si>
  <si>
    <t>22</t>
  </si>
  <si>
    <t>Подпрограмма "Развитие и модернизация электроэнергетики Курской области"</t>
  </si>
  <si>
    <t>Подпрограмма "Оказание паллиативной медицинской помощи, в том числе детям"</t>
  </si>
  <si>
    <t>Подпрограмма "Развитие скорой, в том числе скорой специализированной, медицинской помощи, медицинской эвакуации, первичной медико-санитарной помощи в неотложной форме и специализированной медицинской помощи в экстренной форме"</t>
  </si>
  <si>
    <t>Подпрограмма "Организация обязательного медицинского страхования граждан Курской области"</t>
  </si>
  <si>
    <t>Подпрограмма "Обеспечение реализации государственной программы Курской области "Содействие занятости населения в Курской области"</t>
  </si>
  <si>
    <t>Подпрограмма "Подготовка спортивного резерва для спортивных сборных команд Курской области и Российской Федерации"</t>
  </si>
  <si>
    <t>Подпрограмма "Экология и чистая вода в Курской области" на 2014-2021 годы</t>
  </si>
  <si>
    <t>Государственная программа Курской области "Повышение энергоэффективности и развитие энергетики в Курской области"</t>
  </si>
  <si>
    <t>ИТОГО</t>
  </si>
  <si>
    <t>8</t>
  </si>
  <si>
    <t>Государственная программа Курской области "Комплексное развитие сельских территорий Курской области"</t>
  </si>
  <si>
    <t>Подпрограмма "Создание условий для обеспечения доступным и комфортным жильем сельского населения"</t>
  </si>
  <si>
    <t>Подпрограмма "Развитие рынка труда (кадрового потенциала) на сельских территориях"</t>
  </si>
  <si>
    <t>Подпрограмма "Создание и развитие инфраструктуры на сельских территориях"</t>
  </si>
  <si>
    <t>Лимиты бюджетных обязательств на 2021 г.</t>
  </si>
  <si>
    <t>1 кввартал 2021 г.</t>
  </si>
  <si>
    <t>Подпрограмма "Формирование и совершенствование системы комплексной реабилитации и абилитации инвалидов, в том числе детей-инвалидов, в Курской области"</t>
  </si>
  <si>
    <t>Подпрограмма "Информационная инфраструктура Курской области"</t>
  </si>
  <si>
    <t>Подпрограмма "Развитие отраслей сельского хозяйства, пищевой и перерабатывающей промышленности в Курской области"</t>
  </si>
  <si>
    <t>Подпрограмма "Развитие мелиорации земель сельскохозяйственного назначения Курской области"</t>
  </si>
  <si>
    <t>Подпрограмма "Обеспечение эпизоотического и ветеринарно-санитарного благополучия территории Курской области"</t>
  </si>
  <si>
    <t>Программа Курской области по оказанию содействия добровольному переселению в Российскую Федерацию соотечественников, проживающих за рубежом</t>
  </si>
  <si>
    <t>Лимиты бюджетных обязательств на 2022 г.</t>
  </si>
  <si>
    <t>1 кввартал 2022 г.</t>
  </si>
  <si>
    <t xml:space="preserve">       Информация о выполнении государственных программ Курской области в 1 квартале 2021 года и 1квартале 2022 года</t>
  </si>
  <si>
    <t>Подпрограмма "Реализация процессов цифровой трансформации"</t>
  </si>
  <si>
    <t xml:space="preserve">%
исполнения
за 1кв. 2022г.
</t>
  </si>
  <si>
    <t xml:space="preserve">%
исполнения
за 1 кв. 2021г.
</t>
  </si>
  <si>
    <t xml:space="preserve">Отклонение (+;-)
1кв..2022 г.  к 1кв.2021г.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</si>
</sst>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#0.00"/>
  </numFmts>
  <fonts count="18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0"/>
      <color rgb="FF000000"/>
      <name val="Arial"/>
    </font>
    <font>
      <sz val="10"/>
      <color rgb="FF000000"/>
      <name val="Arial"/>
    </font>
    <font>
      <sz val="10"/>
      <color rgb="FF000000"/>
      <name val="Arial Cyr"/>
      <family val="2"/>
    </font>
    <font>
      <b/>
      <sz val="10"/>
      <color rgb="FF000000"/>
      <name val="Arial Cyr"/>
      <family val="2"/>
    </font>
    <font>
      <sz val="10"/>
      <color rgb="FF000000"/>
      <name val="Arial Cyr"/>
    </font>
    <font>
      <b/>
      <sz val="11"/>
      <color theme="1"/>
      <name val="Arial"/>
      <family val="2"/>
      <charset val="204"/>
    </font>
    <font>
      <sz val="11"/>
      <name val="Calibri"/>
      <family val="2"/>
      <scheme val="minor"/>
    </font>
    <font>
      <b/>
      <sz val="11"/>
      <color rgb="FF000000"/>
      <name val="Arial"/>
    </font>
    <font>
      <b/>
      <sz val="10"/>
      <name val="Arial"/>
      <family val="2"/>
      <charset val="204"/>
    </font>
    <font>
      <b/>
      <sz val="10"/>
      <name val="Arial"/>
      <family val="2"/>
    </font>
    <font>
      <b/>
      <sz val="10"/>
      <name val="Arial Cyr"/>
      <family val="2"/>
    </font>
  </fonts>
  <fills count="7">
    <fill>
      <patternFill patternType="none"/>
    </fill>
    <fill>
      <patternFill patternType="gray125"/>
    </fill>
    <fill>
      <patternFill patternType="solid">
        <fgColor rgb="FFF1F5F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D5AB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rgb="FFBFBFBF"/>
      </left>
      <right style="thin">
        <color rgb="FFD9D9D9"/>
      </right>
      <top/>
      <bottom style="thin">
        <color rgb="FFD9D9D9"/>
      </bottom>
      <diagonal/>
    </border>
    <border>
      <left/>
      <right/>
      <top style="medium">
        <color rgb="FFFAC090"/>
      </top>
      <bottom style="medium">
        <color rgb="FFFAC090"/>
      </bottom>
      <diagonal/>
    </border>
    <border>
      <left/>
      <right style="thin">
        <color rgb="FFFAC090"/>
      </right>
      <top style="medium">
        <color rgb="FFFAC090"/>
      </top>
      <bottom style="medium">
        <color rgb="FFFAC090"/>
      </bottom>
      <diagonal/>
    </border>
  </borders>
  <cellStyleXfs count="50">
    <xf numFmtId="0" fontId="0" fillId="0" borderId="0"/>
    <xf numFmtId="49" fontId="3" fillId="0" borderId="3">
      <alignment horizontal="left" vertical="top" wrapText="1"/>
    </xf>
    <xf numFmtId="4" fontId="3" fillId="0" borderId="3">
      <alignment horizontal="right" vertical="top" shrinkToFit="1"/>
    </xf>
    <xf numFmtId="49" fontId="4" fillId="2" borderId="3">
      <alignment horizontal="left" vertical="top" wrapText="1"/>
    </xf>
    <xf numFmtId="4" fontId="4" fillId="2" borderId="3">
      <alignment horizontal="right" vertical="top" shrinkToFit="1"/>
    </xf>
    <xf numFmtId="49" fontId="4" fillId="2" borderId="3">
      <alignment horizontal="center" vertical="top" shrinkToFit="1"/>
    </xf>
    <xf numFmtId="49" fontId="3" fillId="0" borderId="3">
      <alignment horizontal="center" vertical="top" shrinkToFit="1"/>
    </xf>
    <xf numFmtId="0" fontId="3" fillId="0" borderId="3">
      <alignment horizontal="left" vertical="top" wrapText="1"/>
    </xf>
    <xf numFmtId="4" fontId="3" fillId="0" borderId="3">
      <alignment horizontal="right" vertical="top" shrinkToFit="1"/>
    </xf>
    <xf numFmtId="4" fontId="3" fillId="0" borderId="4">
      <alignment horizontal="right" vertical="top" shrinkToFit="1"/>
    </xf>
    <xf numFmtId="0" fontId="5" fillId="0" borderId="0"/>
    <xf numFmtId="4" fontId="6" fillId="2" borderId="5">
      <alignment horizontal="right" vertical="top" shrinkToFit="1"/>
    </xf>
    <xf numFmtId="0" fontId="5" fillId="0" borderId="5">
      <alignment horizontal="left" vertical="top" wrapText="1"/>
    </xf>
    <xf numFmtId="4" fontId="5" fillId="0" borderId="5">
      <alignment horizontal="right" vertical="top" shrinkToFit="1"/>
    </xf>
    <xf numFmtId="49" fontId="6" fillId="2" borderId="5">
      <alignment horizontal="center" vertical="top" shrinkToFit="1"/>
    </xf>
    <xf numFmtId="0" fontId="6" fillId="2" borderId="5">
      <alignment horizontal="left" vertical="top" wrapText="1"/>
    </xf>
    <xf numFmtId="49" fontId="5" fillId="0" borderId="5">
      <alignment horizontal="center" vertical="top" shrinkToFit="1"/>
    </xf>
    <xf numFmtId="4" fontId="7" fillId="2" borderId="3">
      <alignment horizontal="right" vertical="top" shrinkToFit="1"/>
    </xf>
    <xf numFmtId="4" fontId="8" fillId="0" borderId="3">
      <alignment horizontal="right" vertical="top" shrinkToFit="1"/>
    </xf>
    <xf numFmtId="0" fontId="13" fillId="0" borderId="0"/>
    <xf numFmtId="0" fontId="8" fillId="0" borderId="0">
      <alignment horizontal="right" vertical="top" wrapText="1"/>
    </xf>
    <xf numFmtId="49" fontId="7" fillId="0" borderId="6">
      <alignment horizontal="center" vertical="center" wrapText="1"/>
    </xf>
    <xf numFmtId="49" fontId="7" fillId="2" borderId="7">
      <alignment horizontal="center" vertical="top" shrinkToFit="1"/>
    </xf>
    <xf numFmtId="0" fontId="7" fillId="2" borderId="3">
      <alignment horizontal="left" vertical="top" wrapText="1"/>
    </xf>
    <xf numFmtId="49" fontId="7" fillId="2" borderId="3">
      <alignment horizontal="center" vertical="top" shrinkToFit="1"/>
    </xf>
    <xf numFmtId="4" fontId="7" fillId="2" borderId="4">
      <alignment horizontal="right" vertical="top" shrinkToFit="1"/>
    </xf>
    <xf numFmtId="49" fontId="11" fillId="0" borderId="7">
      <alignment horizontal="center" vertical="top" shrinkToFit="1"/>
    </xf>
    <xf numFmtId="0" fontId="8" fillId="0" borderId="3">
      <alignment horizontal="left" vertical="top" wrapText="1"/>
    </xf>
    <xf numFmtId="49" fontId="8" fillId="0" borderId="3">
      <alignment horizontal="center" vertical="top" shrinkToFit="1"/>
    </xf>
    <xf numFmtId="4" fontId="8" fillId="0" borderId="4">
      <alignment horizontal="right" vertical="top" shrinkToFit="1"/>
    </xf>
    <xf numFmtId="4" fontId="14" fillId="6" borderId="8">
      <alignment horizontal="right" shrinkToFit="1"/>
    </xf>
    <xf numFmtId="4" fontId="14" fillId="6" borderId="9">
      <alignment horizontal="right" shrinkToFit="1"/>
    </xf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166" fontId="7" fillId="2" borderId="4">
      <alignment horizontal="right" vertical="top" shrinkToFit="1"/>
    </xf>
    <xf numFmtId="166" fontId="8" fillId="0" borderId="4">
      <alignment horizontal="right" vertical="top" shrinkToFit="1"/>
    </xf>
    <xf numFmtId="0" fontId="13" fillId="0" borderId="0"/>
    <xf numFmtId="166" fontId="14" fillId="6" borderId="9">
      <alignment horizontal="right" shrinkToFit="1"/>
    </xf>
    <xf numFmtId="0" fontId="13" fillId="0" borderId="0"/>
    <xf numFmtId="0" fontId="13" fillId="0" borderId="0"/>
    <xf numFmtId="0" fontId="13" fillId="0" borderId="0"/>
    <xf numFmtId="0" fontId="13" fillId="0" borderId="0"/>
    <xf numFmtId="166" fontId="8" fillId="0" borderId="4">
      <alignment horizontal="right" vertical="top" shrinkToFit="1"/>
    </xf>
    <xf numFmtId="0" fontId="13" fillId="0" borderId="0"/>
    <xf numFmtId="0" fontId="13" fillId="0" borderId="0"/>
    <xf numFmtId="0" fontId="13" fillId="0" borderId="0"/>
  </cellStyleXfs>
  <cellXfs count="45">
    <xf numFmtId="0" fontId="0" fillId="0" borderId="0" xfId="0"/>
    <xf numFmtId="0" fontId="0" fillId="0" borderId="0" xfId="0" applyAlignment="1"/>
    <xf numFmtId="0" fontId="1" fillId="0" borderId="0" xfId="0" applyFont="1"/>
    <xf numFmtId="0" fontId="1" fillId="0" borderId="0" xfId="0" applyFont="1" applyAlignment="1"/>
    <xf numFmtId="0" fontId="0" fillId="0" borderId="0" xfId="0" applyBorder="1"/>
    <xf numFmtId="0" fontId="2" fillId="0" borderId="0" xfId="0" applyFont="1" applyBorder="1" applyAlignment="1">
      <alignment horizontal="justify" vertical="top" wrapText="1"/>
    </xf>
    <xf numFmtId="164" fontId="0" fillId="0" borderId="0" xfId="0" applyNumberFormat="1"/>
    <xf numFmtId="165" fontId="1" fillId="0" borderId="1" xfId="0" applyNumberFormat="1" applyFon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5" fontId="1" fillId="0" borderId="0" xfId="0" applyNumberFormat="1" applyFont="1"/>
    <xf numFmtId="0" fontId="0" fillId="0" borderId="0" xfId="0" applyAlignment="1">
      <alignment horizontal="right" vertical="top"/>
    </xf>
    <xf numFmtId="165" fontId="0" fillId="0" borderId="0" xfId="0" applyNumberFormat="1" applyAlignment="1">
      <alignment horizontal="right" vertical="top"/>
    </xf>
    <xf numFmtId="0" fontId="1" fillId="0" borderId="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vertical="center" wrapText="1"/>
    </xf>
    <xf numFmtId="4" fontId="5" fillId="4" borderId="0" xfId="11" applyNumberFormat="1" applyFont="1" applyFill="1" applyBorder="1" applyAlignment="1" applyProtection="1">
      <alignment horizontal="right" vertical="top" shrinkToFit="1"/>
    </xf>
    <xf numFmtId="0" fontId="1" fillId="0" borderId="1" xfId="0" applyFont="1" applyBorder="1" applyAlignment="1">
      <alignment horizontal="center" vertical="center" wrapText="1"/>
    </xf>
    <xf numFmtId="0" fontId="12" fillId="0" borderId="0" xfId="0" applyFont="1"/>
    <xf numFmtId="164" fontId="12" fillId="0" borderId="0" xfId="0" applyNumberFormat="1" applyFont="1"/>
    <xf numFmtId="165" fontId="12" fillId="0" borderId="0" xfId="0" applyNumberFormat="1" applyFont="1" applyAlignment="1">
      <alignment horizontal="center" vertical="center"/>
    </xf>
    <xf numFmtId="49" fontId="9" fillId="0" borderId="1" xfId="1" applyNumberFormat="1" applyFont="1" applyBorder="1" applyAlignment="1" applyProtection="1">
      <alignment horizontal="center" vertical="center" shrinkToFit="1"/>
    </xf>
    <xf numFmtId="4" fontId="1" fillId="4" borderId="1" xfId="0" applyNumberFormat="1" applyFont="1" applyFill="1" applyBorder="1" applyAlignment="1">
      <alignment horizontal="center" vertical="center" wrapText="1"/>
    </xf>
    <xf numFmtId="49" fontId="11" fillId="0" borderId="1" xfId="1" applyNumberFormat="1" applyFont="1" applyBorder="1" applyAlignment="1" applyProtection="1">
      <alignment horizontal="center" vertical="center" shrinkToFit="1"/>
    </xf>
    <xf numFmtId="4" fontId="2" fillId="5" borderId="1" xfId="0" applyNumberFormat="1" applyFont="1" applyFill="1" applyBorder="1" applyAlignment="1">
      <alignment horizontal="center" vertical="center" wrapText="1"/>
    </xf>
    <xf numFmtId="49" fontId="10" fillId="5" borderId="1" xfId="1" applyNumberFormat="1" applyFont="1" applyFill="1" applyBorder="1" applyAlignment="1" applyProtection="1">
      <alignment horizontal="center" vertical="center" shrinkToFit="1"/>
    </xf>
    <xf numFmtId="4" fontId="8" fillId="0" borderId="1" xfId="18" applyNumberFormat="1" applyBorder="1" applyAlignment="1" applyProtection="1">
      <alignment horizontal="center" vertical="center" shrinkToFit="1"/>
    </xf>
    <xf numFmtId="0" fontId="6" fillId="5" borderId="1" xfId="6" applyNumberFormat="1" applyFont="1" applyFill="1" applyBorder="1" applyAlignment="1" applyProtection="1">
      <alignment horizontal="center" vertical="center" wrapText="1"/>
    </xf>
    <xf numFmtId="4" fontId="4" fillId="5" borderId="1" xfId="18" applyNumberFormat="1" applyFont="1" applyFill="1" applyBorder="1" applyAlignment="1" applyProtection="1">
      <alignment horizontal="center" vertical="center" shrinkToFit="1"/>
    </xf>
    <xf numFmtId="49" fontId="16" fillId="3" borderId="1" xfId="3" applyNumberFormat="1" applyFont="1" applyFill="1" applyBorder="1" applyAlignment="1" applyProtection="1">
      <alignment horizontal="center" vertical="center" shrinkToFit="1"/>
    </xf>
    <xf numFmtId="4" fontId="15" fillId="3" borderId="1" xfId="0" applyNumberFormat="1" applyFont="1" applyFill="1" applyBorder="1" applyAlignment="1">
      <alignment horizontal="center" vertical="center" wrapText="1"/>
    </xf>
    <xf numFmtId="4" fontId="15" fillId="3" borderId="1" xfId="17" applyNumberFormat="1" applyFont="1" applyFill="1" applyBorder="1" applyAlignment="1" applyProtection="1">
      <alignment horizontal="center" vertical="center" shrinkToFit="1"/>
    </xf>
    <xf numFmtId="49" fontId="15" fillId="3" borderId="1" xfId="3" applyNumberFormat="1" applyFont="1" applyFill="1" applyBorder="1" applyAlignment="1" applyProtection="1">
      <alignment horizontal="center" vertical="center" shrinkToFit="1"/>
    </xf>
    <xf numFmtId="49" fontId="17" fillId="3" borderId="1" xfId="1" applyNumberFormat="1" applyFont="1" applyFill="1" applyBorder="1" applyAlignment="1" applyProtection="1">
      <alignment horizontal="center" vertical="center" shrinkToFit="1"/>
    </xf>
    <xf numFmtId="0" fontId="16" fillId="3" borderId="1" xfId="5" quotePrefix="1" applyNumberFormat="1" applyFont="1" applyFill="1" applyBorder="1" applyAlignment="1" applyProtection="1">
      <alignment horizontal="center" vertical="center" wrapText="1"/>
    </xf>
    <xf numFmtId="0" fontId="3" fillId="0" borderId="1" xfId="6" quotePrefix="1" applyNumberFormat="1" applyBorder="1" applyAlignment="1" applyProtection="1">
      <alignment horizontal="center" vertical="center" wrapText="1"/>
    </xf>
    <xf numFmtId="0" fontId="15" fillId="3" borderId="1" xfId="5" quotePrefix="1" applyNumberFormat="1" applyFont="1" applyFill="1" applyBorder="1" applyAlignment="1" applyProtection="1">
      <alignment horizontal="center" vertical="center" wrapText="1"/>
    </xf>
    <xf numFmtId="0" fontId="8" fillId="0" borderId="1" xfId="6" quotePrefix="1" applyNumberFormat="1" applyFont="1" applyBorder="1" applyAlignment="1" applyProtection="1">
      <alignment horizontal="center" vertical="center" wrapText="1"/>
    </xf>
    <xf numFmtId="0" fontId="16" fillId="3" borderId="1" xfId="6" quotePrefix="1" applyNumberFormat="1" applyFont="1" applyFill="1" applyBorder="1" applyAlignment="1" applyProtection="1">
      <alignment horizontal="center" vertical="center" wrapText="1"/>
    </xf>
    <xf numFmtId="4" fontId="15" fillId="3" borderId="1" xfId="25" applyNumberFormat="1" applyFont="1" applyFill="1" applyBorder="1" applyAlignment="1" applyProtection="1">
      <alignment horizontal="center" vertical="center" shrinkToFit="1"/>
    </xf>
    <xf numFmtId="4" fontId="8" fillId="0" borderId="1" xfId="29" applyNumberFormat="1" applyBorder="1" applyAlignment="1" applyProtection="1">
      <alignment horizontal="center" vertical="center" shrinkToFit="1"/>
    </xf>
    <xf numFmtId="0" fontId="8" fillId="0" borderId="1" xfId="27" quotePrefix="1" applyNumberFormat="1" applyBorder="1" applyAlignment="1" applyProtection="1">
      <alignment horizontal="center" vertical="center" wrapText="1"/>
    </xf>
    <xf numFmtId="0" fontId="0" fillId="0" borderId="2" xfId="0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164" fontId="1" fillId="0" borderId="1" xfId="0" applyNumberFormat="1" applyFont="1" applyBorder="1" applyAlignment="1">
      <alignment horizontal="center" vertical="center" wrapText="1"/>
    </xf>
  </cellXfs>
  <cellStyles count="50">
    <cellStyle name="br" xfId="34"/>
    <cellStyle name="br 2" xfId="49"/>
    <cellStyle name="br 3" xfId="44"/>
    <cellStyle name="col" xfId="33"/>
    <cellStyle name="col 2" xfId="48"/>
    <cellStyle name="col 3" xfId="43"/>
    <cellStyle name="ex58" xfId="30"/>
    <cellStyle name="ex59" xfId="31"/>
    <cellStyle name="ex59 2" xfId="41"/>
    <cellStyle name="ex60" xfId="3"/>
    <cellStyle name="ex60 2" xfId="22"/>
    <cellStyle name="ex61" xfId="5"/>
    <cellStyle name="ex61 2" xfId="23"/>
    <cellStyle name="ex62" xfId="4"/>
    <cellStyle name="ex62 2" xfId="24"/>
    <cellStyle name="ex63" xfId="17"/>
    <cellStyle name="ex64" xfId="25"/>
    <cellStyle name="ex64 2" xfId="38"/>
    <cellStyle name="ex65" xfId="1"/>
    <cellStyle name="ex65 2" xfId="26"/>
    <cellStyle name="ex66" xfId="6"/>
    <cellStyle name="ex66 2" xfId="27"/>
    <cellStyle name="ex67" xfId="2"/>
    <cellStyle name="ex67 2" xfId="28"/>
    <cellStyle name="ex68" xfId="18"/>
    <cellStyle name="ex69" xfId="29"/>
    <cellStyle name="ex69 2" xfId="46"/>
    <cellStyle name="ex69 3" xfId="39"/>
    <cellStyle name="st57" xfId="20"/>
    <cellStyle name="style0" xfId="35"/>
    <cellStyle name="td" xfId="36"/>
    <cellStyle name="tr" xfId="32"/>
    <cellStyle name="tr 2" xfId="47"/>
    <cellStyle name="tr 3" xfId="42"/>
    <cellStyle name="xl_bot_header" xfId="21"/>
    <cellStyle name="xl26" xfId="14"/>
    <cellStyle name="xl27" xfId="16"/>
    <cellStyle name="xl33" xfId="15"/>
    <cellStyle name="xl34" xfId="12"/>
    <cellStyle name="xl35" xfId="10"/>
    <cellStyle name="xl36" xfId="11"/>
    <cellStyle name="xl37" xfId="13"/>
    <cellStyle name="xl39" xfId="7"/>
    <cellStyle name="xl43" xfId="8"/>
    <cellStyle name="xl47" xfId="9"/>
    <cellStyle name="Обычный" xfId="0" builtinId="0"/>
    <cellStyle name="Обычный 2" xfId="45"/>
    <cellStyle name="Обычный 3" xfId="37"/>
    <cellStyle name="Обычный 4" xfId="40"/>
    <cellStyle name="Обычный 5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6"/>
  <sheetViews>
    <sheetView tabSelected="1" view="pageBreakPreview" zoomScale="70" zoomScaleNormal="85" zoomScaleSheetLayoutView="70" workbookViewId="0">
      <pane ySplit="5" topLeftCell="A6" activePane="bottomLeft" state="frozen"/>
      <selection pane="bottomLeft" activeCell="I51" sqref="I51"/>
    </sheetView>
  </sheetViews>
  <sheetFormatPr defaultRowHeight="15" x14ac:dyDescent="0.25"/>
  <cols>
    <col min="1" max="1" width="6.140625" customWidth="1"/>
    <col min="2" max="2" width="39.42578125" customWidth="1"/>
    <col min="3" max="4" width="17.28515625" style="6" customWidth="1"/>
    <col min="5" max="5" width="18.28515625" customWidth="1"/>
    <col min="6" max="6" width="19.7109375" style="8" customWidth="1"/>
    <col min="7" max="7" width="20.140625" customWidth="1"/>
    <col min="10" max="10" width="8.85546875" customWidth="1"/>
  </cols>
  <sheetData>
    <row r="1" spans="1:10" ht="18.600000000000001" customHeight="1" x14ac:dyDescent="0.25">
      <c r="B1" s="17" t="s">
        <v>154</v>
      </c>
      <c r="C1" s="18"/>
      <c r="D1" s="18"/>
      <c r="E1" s="17"/>
      <c r="F1" s="19"/>
      <c r="G1" s="17"/>
    </row>
    <row r="2" spans="1:10" ht="14.45" customHeight="1" x14ac:dyDescent="0.25">
      <c r="H2" s="41" t="s">
        <v>118</v>
      </c>
      <c r="I2" s="41"/>
    </row>
    <row r="3" spans="1:10" ht="22.9" customHeight="1" x14ac:dyDescent="0.25">
      <c r="A3" s="42" t="s">
        <v>2</v>
      </c>
      <c r="B3" s="42" t="s">
        <v>0</v>
      </c>
      <c r="C3" s="44" t="s">
        <v>144</v>
      </c>
      <c r="D3" s="44" t="s">
        <v>152</v>
      </c>
      <c r="E3" s="42" t="s">
        <v>1</v>
      </c>
      <c r="F3" s="42"/>
      <c r="G3" s="42"/>
      <c r="H3" s="42" t="s">
        <v>157</v>
      </c>
      <c r="I3" s="42" t="s">
        <v>156</v>
      </c>
      <c r="J3" s="2"/>
    </row>
    <row r="4" spans="1:10" ht="61.15" customHeight="1" x14ac:dyDescent="0.25">
      <c r="A4" s="43"/>
      <c r="B4" s="42"/>
      <c r="C4" s="44"/>
      <c r="D4" s="44"/>
      <c r="E4" s="7" t="s">
        <v>145</v>
      </c>
      <c r="F4" s="7" t="s">
        <v>153</v>
      </c>
      <c r="G4" s="16" t="s">
        <v>158</v>
      </c>
      <c r="H4" s="42"/>
      <c r="I4" s="42"/>
      <c r="J4" s="2"/>
    </row>
    <row r="5" spans="1:10" x14ac:dyDescent="0.25">
      <c r="A5" s="12">
        <v>1</v>
      </c>
      <c r="B5" s="12">
        <v>2</v>
      </c>
      <c r="C5" s="13">
        <v>3</v>
      </c>
      <c r="D5" s="13">
        <v>4</v>
      </c>
      <c r="E5" s="14">
        <v>5</v>
      </c>
      <c r="F5" s="14">
        <v>6</v>
      </c>
      <c r="G5" s="12">
        <v>7</v>
      </c>
      <c r="H5" s="13">
        <v>8</v>
      </c>
      <c r="I5" s="12">
        <v>9</v>
      </c>
      <c r="J5" s="2"/>
    </row>
    <row r="6" spans="1:10" ht="42.6" customHeight="1" x14ac:dyDescent="0.25">
      <c r="A6" s="28" t="s">
        <v>91</v>
      </c>
      <c r="B6" s="33" t="s">
        <v>7</v>
      </c>
      <c r="C6" s="30">
        <v>13074896802</v>
      </c>
      <c r="D6" s="30">
        <v>15489401793</v>
      </c>
      <c r="E6" s="30">
        <v>2589504874.9400001</v>
      </c>
      <c r="F6" s="38">
        <v>3069101378.7800002</v>
      </c>
      <c r="G6" s="29">
        <f>F6-E6</f>
        <v>479596503.84000015</v>
      </c>
      <c r="H6" s="29">
        <f>E6/C6*100</f>
        <v>19.805164921407997</v>
      </c>
      <c r="I6" s="29">
        <f>F6/D6*100</f>
        <v>19.814202122169718</v>
      </c>
      <c r="J6" s="2"/>
    </row>
    <row r="7" spans="1:10" ht="52.15" customHeight="1" x14ac:dyDescent="0.25">
      <c r="A7" s="20"/>
      <c r="B7" s="34" t="s">
        <v>8</v>
      </c>
      <c r="C7" s="25">
        <v>2633655307</v>
      </c>
      <c r="D7" s="25">
        <v>3695432766</v>
      </c>
      <c r="E7" s="25">
        <v>709011703.38999999</v>
      </c>
      <c r="F7" s="39">
        <v>853126695.49000001</v>
      </c>
      <c r="G7" s="21">
        <f t="shared" ref="G7:G70" si="0">F7-E7</f>
        <v>144114992.10000002</v>
      </c>
      <c r="H7" s="21">
        <f t="shared" ref="H7:H70" si="1">E7/C7*100</f>
        <v>26.921203450790077</v>
      </c>
      <c r="I7" s="21">
        <f t="shared" ref="I7:I70" si="2">F7/D7*100</f>
        <v>23.085975297378745</v>
      </c>
      <c r="J7" s="9"/>
    </row>
    <row r="8" spans="1:10" ht="58.5" customHeight="1" x14ac:dyDescent="0.25">
      <c r="A8" s="20"/>
      <c r="B8" s="34" t="s">
        <v>9</v>
      </c>
      <c r="C8" s="25">
        <v>4347980239</v>
      </c>
      <c r="D8" s="25">
        <v>3505454464</v>
      </c>
      <c r="E8" s="25">
        <v>480669001.12</v>
      </c>
      <c r="F8" s="39">
        <v>580580926.36000001</v>
      </c>
      <c r="G8" s="21">
        <f t="shared" si="0"/>
        <v>99911925.24000001</v>
      </c>
      <c r="H8" s="21">
        <f t="shared" si="1"/>
        <v>11.0549950712414</v>
      </c>
      <c r="I8" s="21">
        <f t="shared" si="2"/>
        <v>16.562215607773474</v>
      </c>
      <c r="J8" s="2"/>
    </row>
    <row r="9" spans="1:10" s="1" customFormat="1" ht="25.5" x14ac:dyDescent="0.25">
      <c r="A9" s="20"/>
      <c r="B9" s="34" t="s">
        <v>10</v>
      </c>
      <c r="C9" s="25">
        <v>176400979</v>
      </c>
      <c r="D9" s="25">
        <v>1983290058</v>
      </c>
      <c r="E9" s="25">
        <v>32739358</v>
      </c>
      <c r="F9" s="39">
        <v>71772155.079999998</v>
      </c>
      <c r="G9" s="21">
        <f t="shared" si="0"/>
        <v>39032797.079999998</v>
      </c>
      <c r="H9" s="21">
        <f t="shared" si="1"/>
        <v>18.55962375356205</v>
      </c>
      <c r="I9" s="21">
        <f t="shared" si="2"/>
        <v>3.6188430830121168</v>
      </c>
      <c r="J9" s="3"/>
    </row>
    <row r="10" spans="1:10" s="1" customFormat="1" ht="38.25" customHeight="1" x14ac:dyDescent="0.25">
      <c r="A10" s="20"/>
      <c r="B10" s="34" t="s">
        <v>131</v>
      </c>
      <c r="C10" s="25">
        <v>203688505</v>
      </c>
      <c r="D10" s="25">
        <v>204500006</v>
      </c>
      <c r="E10" s="25">
        <v>39056442.149999999</v>
      </c>
      <c r="F10" s="39">
        <v>38126655.5</v>
      </c>
      <c r="G10" s="21">
        <f t="shared" si="0"/>
        <v>-929786.64999999851</v>
      </c>
      <c r="H10" s="21">
        <f t="shared" si="1"/>
        <v>19.174593161258656</v>
      </c>
      <c r="I10" s="21">
        <f t="shared" si="2"/>
        <v>18.643840773285845</v>
      </c>
      <c r="J10" s="3"/>
    </row>
    <row r="11" spans="1:10" s="1" customFormat="1" ht="33" customHeight="1" x14ac:dyDescent="0.25">
      <c r="A11" s="20"/>
      <c r="B11" s="34" t="s">
        <v>11</v>
      </c>
      <c r="C11" s="25">
        <v>167382230</v>
      </c>
      <c r="D11" s="25">
        <v>163738803</v>
      </c>
      <c r="E11" s="25">
        <v>35348076.740000002</v>
      </c>
      <c r="F11" s="39">
        <v>40521581.939999998</v>
      </c>
      <c r="G11" s="21">
        <f t="shared" si="0"/>
        <v>5173505.1999999955</v>
      </c>
      <c r="H11" s="21">
        <f t="shared" si="1"/>
        <v>21.11817768230236</v>
      </c>
      <c r="I11" s="21">
        <f t="shared" si="2"/>
        <v>24.747696451646835</v>
      </c>
      <c r="J11" s="3"/>
    </row>
    <row r="12" spans="1:10" s="1" customFormat="1" ht="40.5" customHeight="1" x14ac:dyDescent="0.25">
      <c r="A12" s="20"/>
      <c r="B12" s="34" t="s">
        <v>4</v>
      </c>
      <c r="C12" s="25">
        <v>137255993</v>
      </c>
      <c r="D12" s="25">
        <v>152552697</v>
      </c>
      <c r="E12" s="25">
        <v>33584777.109999999</v>
      </c>
      <c r="F12" s="39">
        <v>37345248.390000001</v>
      </c>
      <c r="G12" s="21">
        <f t="shared" si="0"/>
        <v>3760471.2800000012</v>
      </c>
      <c r="H12" s="21">
        <f t="shared" si="1"/>
        <v>24.468714535473872</v>
      </c>
      <c r="I12" s="21">
        <f t="shared" si="2"/>
        <v>24.480228225660277</v>
      </c>
      <c r="J12" s="3"/>
    </row>
    <row r="13" spans="1:10" s="1" customFormat="1" ht="42" customHeight="1" x14ac:dyDescent="0.25">
      <c r="A13" s="20"/>
      <c r="B13" s="34" t="s">
        <v>12</v>
      </c>
      <c r="C13" s="25">
        <v>261182464</v>
      </c>
      <c r="D13" s="25">
        <v>540028349</v>
      </c>
      <c r="E13" s="25">
        <v>25385253.539999999</v>
      </c>
      <c r="F13" s="39">
        <v>120298341.48</v>
      </c>
      <c r="G13" s="21">
        <f t="shared" si="0"/>
        <v>94913087.939999998</v>
      </c>
      <c r="H13" s="21">
        <f t="shared" si="1"/>
        <v>9.7193560207778731</v>
      </c>
      <c r="I13" s="21">
        <f t="shared" si="2"/>
        <v>22.276301179884911</v>
      </c>
      <c r="J13" s="3"/>
    </row>
    <row r="14" spans="1:10" ht="102.75" customHeight="1" x14ac:dyDescent="0.25">
      <c r="A14" s="20"/>
      <c r="B14" s="34" t="s">
        <v>132</v>
      </c>
      <c r="C14" s="25">
        <v>145780741</v>
      </c>
      <c r="D14" s="25">
        <v>177937457</v>
      </c>
      <c r="E14" s="25">
        <v>24589299.890000001</v>
      </c>
      <c r="F14" s="39">
        <v>26090126.539999999</v>
      </c>
      <c r="G14" s="21">
        <f t="shared" si="0"/>
        <v>1500826.6499999985</v>
      </c>
      <c r="H14" s="21">
        <f t="shared" si="1"/>
        <v>16.867317123871665</v>
      </c>
      <c r="I14" s="21">
        <f t="shared" si="2"/>
        <v>14.662526361720454</v>
      </c>
      <c r="J14" s="2"/>
    </row>
    <row r="15" spans="1:10" ht="45.75" customHeight="1" x14ac:dyDescent="0.25">
      <c r="A15" s="20"/>
      <c r="B15" s="34" t="s">
        <v>133</v>
      </c>
      <c r="C15" s="25">
        <v>5001570344</v>
      </c>
      <c r="D15" s="25">
        <v>5066467193</v>
      </c>
      <c r="E15" s="25">
        <v>1209120963</v>
      </c>
      <c r="F15" s="39">
        <v>1301239648</v>
      </c>
      <c r="G15" s="21">
        <f t="shared" si="0"/>
        <v>92118685</v>
      </c>
      <c r="H15" s="21">
        <f t="shared" si="1"/>
        <v>24.174826701187747</v>
      </c>
      <c r="I15" s="21">
        <f t="shared" si="2"/>
        <v>25.683372622995293</v>
      </c>
      <c r="J15" s="2"/>
    </row>
    <row r="16" spans="1:10" ht="52.5" customHeight="1" x14ac:dyDescent="0.25">
      <c r="A16" s="28" t="s">
        <v>92</v>
      </c>
      <c r="B16" s="33" t="s">
        <v>13</v>
      </c>
      <c r="C16" s="30">
        <v>17854112280</v>
      </c>
      <c r="D16" s="30">
        <v>22738248515</v>
      </c>
      <c r="E16" s="30">
        <v>4267966309.9299998</v>
      </c>
      <c r="F16" s="38">
        <v>5351349576.5900002</v>
      </c>
      <c r="G16" s="29">
        <f t="shared" si="0"/>
        <v>1083383266.6600003</v>
      </c>
      <c r="H16" s="29">
        <f t="shared" si="1"/>
        <v>23.904668252315929</v>
      </c>
      <c r="I16" s="29">
        <f t="shared" si="2"/>
        <v>23.534572476238942</v>
      </c>
      <c r="J16" s="2"/>
    </row>
    <row r="17" spans="1:10" ht="34.5" customHeight="1" x14ac:dyDescent="0.25">
      <c r="A17" s="20"/>
      <c r="B17" s="34" t="s">
        <v>14</v>
      </c>
      <c r="C17" s="25">
        <v>15580393387</v>
      </c>
      <c r="D17" s="25">
        <v>19147658454</v>
      </c>
      <c r="E17" s="25">
        <v>3746827348.9400001</v>
      </c>
      <c r="F17" s="39">
        <v>4599889398.3900003</v>
      </c>
      <c r="G17" s="21">
        <f t="shared" si="0"/>
        <v>853062049.45000029</v>
      </c>
      <c r="H17" s="21">
        <f t="shared" si="1"/>
        <v>24.04834881811319</v>
      </c>
      <c r="I17" s="21">
        <f t="shared" si="2"/>
        <v>24.023247591556398</v>
      </c>
      <c r="J17" s="2"/>
    </row>
    <row r="18" spans="1:10" ht="42" customHeight="1" x14ac:dyDescent="0.25">
      <c r="A18" s="20"/>
      <c r="B18" s="34" t="s">
        <v>15</v>
      </c>
      <c r="C18" s="25">
        <v>318947086</v>
      </c>
      <c r="D18" s="25">
        <v>576214223</v>
      </c>
      <c r="E18" s="25">
        <v>33703582</v>
      </c>
      <c r="F18" s="39">
        <v>122627337.59999999</v>
      </c>
      <c r="G18" s="21">
        <f t="shared" si="0"/>
        <v>88923755.599999994</v>
      </c>
      <c r="H18" s="21">
        <f t="shared" si="1"/>
        <v>10.567139026941916</v>
      </c>
      <c r="I18" s="21">
        <f t="shared" si="2"/>
        <v>21.28155340587627</v>
      </c>
      <c r="J18" s="2"/>
    </row>
    <row r="19" spans="1:10" ht="25.5" x14ac:dyDescent="0.25">
      <c r="A19" s="20"/>
      <c r="B19" s="34" t="s">
        <v>16</v>
      </c>
      <c r="C19" s="25">
        <v>1808260338</v>
      </c>
      <c r="D19" s="25">
        <v>2740847819</v>
      </c>
      <c r="E19" s="25">
        <v>465066323.87</v>
      </c>
      <c r="F19" s="39">
        <v>592441642.00999999</v>
      </c>
      <c r="G19" s="21">
        <f t="shared" si="0"/>
        <v>127375318.13999999</v>
      </c>
      <c r="H19" s="21">
        <f t="shared" si="1"/>
        <v>25.718991568679755</v>
      </c>
      <c r="I19" s="21">
        <f t="shared" si="2"/>
        <v>21.615269476221872</v>
      </c>
      <c r="J19" s="2"/>
    </row>
    <row r="20" spans="1:10" ht="42" customHeight="1" x14ac:dyDescent="0.25">
      <c r="A20" s="20"/>
      <c r="B20" s="34" t="s">
        <v>17</v>
      </c>
      <c r="C20" s="25">
        <v>9317604</v>
      </c>
      <c r="D20" s="25">
        <v>9399400</v>
      </c>
      <c r="E20" s="25">
        <v>1815008.82</v>
      </c>
      <c r="F20" s="39">
        <v>1921446.07</v>
      </c>
      <c r="G20" s="21">
        <f t="shared" si="0"/>
        <v>106437.25</v>
      </c>
      <c r="H20" s="21">
        <f t="shared" si="1"/>
        <v>19.47935134397212</v>
      </c>
      <c r="I20" s="21">
        <f t="shared" si="2"/>
        <v>20.442220460880485</v>
      </c>
      <c r="J20" s="2"/>
    </row>
    <row r="21" spans="1:10" ht="66" customHeight="1" x14ac:dyDescent="0.25">
      <c r="A21" s="20"/>
      <c r="B21" s="34" t="s">
        <v>18</v>
      </c>
      <c r="C21" s="25">
        <v>137193865</v>
      </c>
      <c r="D21" s="25">
        <v>264128619</v>
      </c>
      <c r="E21" s="25">
        <v>20554046.300000001</v>
      </c>
      <c r="F21" s="39">
        <v>34469752.520000003</v>
      </c>
      <c r="G21" s="21">
        <f t="shared" si="0"/>
        <v>13915706.220000003</v>
      </c>
      <c r="H21" s="21">
        <f t="shared" si="1"/>
        <v>14.981753229271586</v>
      </c>
      <c r="I21" s="21">
        <f t="shared" si="2"/>
        <v>13.050366389868568</v>
      </c>
      <c r="J21" s="2"/>
    </row>
    <row r="22" spans="1:10" ht="47.25" customHeight="1" x14ac:dyDescent="0.25">
      <c r="A22" s="28" t="s">
        <v>93</v>
      </c>
      <c r="B22" s="33" t="s">
        <v>19</v>
      </c>
      <c r="C22" s="30">
        <v>11150411383</v>
      </c>
      <c r="D22" s="30">
        <v>13152674746</v>
      </c>
      <c r="E22" s="30">
        <v>2884368069.9699998</v>
      </c>
      <c r="F22" s="38">
        <v>3643125004.75</v>
      </c>
      <c r="G22" s="29">
        <f t="shared" si="0"/>
        <v>758756934.78000021</v>
      </c>
      <c r="H22" s="29">
        <f t="shared" si="1"/>
        <v>25.867817526154496</v>
      </c>
      <c r="I22" s="29">
        <f t="shared" si="2"/>
        <v>27.698738660423039</v>
      </c>
      <c r="J22" s="2"/>
    </row>
    <row r="23" spans="1:10" ht="33" customHeight="1" x14ac:dyDescent="0.25">
      <c r="A23" s="20"/>
      <c r="B23" s="34" t="s">
        <v>20</v>
      </c>
      <c r="C23" s="25">
        <v>4099233693</v>
      </c>
      <c r="D23" s="25">
        <v>3713172760</v>
      </c>
      <c r="E23" s="25">
        <v>1108942572.3</v>
      </c>
      <c r="F23" s="39">
        <v>1089892767.3099999</v>
      </c>
      <c r="G23" s="21">
        <f t="shared" si="0"/>
        <v>-19049804.99000001</v>
      </c>
      <c r="H23" s="21">
        <f t="shared" si="1"/>
        <v>27.052436024656767</v>
      </c>
      <c r="I23" s="21">
        <f t="shared" si="2"/>
        <v>29.352061909179788</v>
      </c>
      <c r="J23" s="2"/>
    </row>
    <row r="24" spans="1:10" ht="33" customHeight="1" x14ac:dyDescent="0.25">
      <c r="A24" s="20"/>
      <c r="B24" s="34" t="s">
        <v>21</v>
      </c>
      <c r="C24" s="25">
        <v>1454641365</v>
      </c>
      <c r="D24" s="25">
        <v>2422326013</v>
      </c>
      <c r="E24" s="25">
        <v>447517749.62</v>
      </c>
      <c r="F24" s="39">
        <v>595497744.28999996</v>
      </c>
      <c r="G24" s="21">
        <f t="shared" si="0"/>
        <v>147979994.66999996</v>
      </c>
      <c r="H24" s="21">
        <f t="shared" si="1"/>
        <v>30.76481670243167</v>
      </c>
      <c r="I24" s="21">
        <f t="shared" si="2"/>
        <v>24.583715862114218</v>
      </c>
      <c r="J24" s="2"/>
    </row>
    <row r="25" spans="1:10" ht="58.5" customHeight="1" x14ac:dyDescent="0.25">
      <c r="A25" s="20"/>
      <c r="B25" s="34" t="s">
        <v>22</v>
      </c>
      <c r="C25" s="25">
        <v>5367712156</v>
      </c>
      <c r="D25" s="25">
        <v>6721700331</v>
      </c>
      <c r="E25" s="25">
        <v>1282497857.72</v>
      </c>
      <c r="F25" s="39">
        <v>1899621085.9400001</v>
      </c>
      <c r="G25" s="21">
        <f t="shared" si="0"/>
        <v>617123228.22000003</v>
      </c>
      <c r="H25" s="21">
        <f t="shared" si="1"/>
        <v>23.892821009159938</v>
      </c>
      <c r="I25" s="21">
        <f t="shared" si="2"/>
        <v>28.261020164482549</v>
      </c>
      <c r="J25" s="2"/>
    </row>
    <row r="26" spans="1:10" ht="51" x14ac:dyDescent="0.25">
      <c r="A26" s="20"/>
      <c r="B26" s="34" t="s">
        <v>23</v>
      </c>
      <c r="C26" s="25">
        <v>57361591</v>
      </c>
      <c r="D26" s="25">
        <v>65943911</v>
      </c>
      <c r="E26" s="25">
        <v>11695808.48</v>
      </c>
      <c r="F26" s="39">
        <v>17811682.890000001</v>
      </c>
      <c r="G26" s="21">
        <f t="shared" si="0"/>
        <v>6115874.4100000001</v>
      </c>
      <c r="H26" s="21">
        <f t="shared" si="1"/>
        <v>20.389616599023551</v>
      </c>
      <c r="I26" s="21">
        <f t="shared" si="2"/>
        <v>27.010352616180139</v>
      </c>
      <c r="J26" s="2"/>
    </row>
    <row r="27" spans="1:10" ht="37.5" customHeight="1" x14ac:dyDescent="0.25">
      <c r="A27" s="20"/>
      <c r="B27" s="34" t="s">
        <v>24</v>
      </c>
      <c r="C27" s="25">
        <v>7546065</v>
      </c>
      <c r="D27" s="25">
        <v>11994516</v>
      </c>
      <c r="E27" s="25">
        <v>3048525</v>
      </c>
      <c r="F27" s="39">
        <v>3028420.58</v>
      </c>
      <c r="G27" s="21">
        <f t="shared" si="0"/>
        <v>-20104.419999999925</v>
      </c>
      <c r="H27" s="21">
        <f t="shared" si="1"/>
        <v>40.398870139602558</v>
      </c>
      <c r="I27" s="21">
        <f t="shared" si="2"/>
        <v>25.248376674807055</v>
      </c>
      <c r="J27" s="2"/>
    </row>
    <row r="28" spans="1:10" ht="57.75" customHeight="1" x14ac:dyDescent="0.25">
      <c r="A28" s="20"/>
      <c r="B28" s="34" t="s">
        <v>25</v>
      </c>
      <c r="C28" s="25">
        <v>163916513</v>
      </c>
      <c r="D28" s="25">
        <v>217537215</v>
      </c>
      <c r="E28" s="25">
        <v>30665556.850000001</v>
      </c>
      <c r="F28" s="39">
        <v>37273303.740000002</v>
      </c>
      <c r="G28" s="21">
        <f t="shared" si="0"/>
        <v>6607746.8900000006</v>
      </c>
      <c r="H28" s="21">
        <f t="shared" si="1"/>
        <v>18.708033918461894</v>
      </c>
      <c r="I28" s="21">
        <f t="shared" si="2"/>
        <v>17.134219420801173</v>
      </c>
      <c r="J28" s="2"/>
    </row>
    <row r="29" spans="1:10" ht="94.5" customHeight="1" x14ac:dyDescent="0.25">
      <c r="A29" s="28" t="s">
        <v>94</v>
      </c>
      <c r="B29" s="33" t="s">
        <v>26</v>
      </c>
      <c r="C29" s="30">
        <v>22094969</v>
      </c>
      <c r="D29" s="30">
        <v>32584380</v>
      </c>
      <c r="E29" s="30">
        <v>1270000</v>
      </c>
      <c r="F29" s="38">
        <v>11781814</v>
      </c>
      <c r="G29" s="29">
        <f t="shared" si="0"/>
        <v>10511814</v>
      </c>
      <c r="H29" s="29">
        <f t="shared" si="1"/>
        <v>5.7479148307472165</v>
      </c>
      <c r="I29" s="29">
        <f t="shared" si="2"/>
        <v>36.157858458562046</v>
      </c>
      <c r="J29" s="2"/>
    </row>
    <row r="30" spans="1:10" ht="81" customHeight="1" x14ac:dyDescent="0.25">
      <c r="A30" s="20"/>
      <c r="B30" s="34" t="s">
        <v>146</v>
      </c>
      <c r="C30" s="25">
        <v>16364943</v>
      </c>
      <c r="D30" s="25">
        <v>16310690</v>
      </c>
      <c r="E30" s="25">
        <v>0</v>
      </c>
      <c r="F30" s="39">
        <v>0</v>
      </c>
      <c r="G30" s="21">
        <f t="shared" ref="G30" si="3">F30-E30</f>
        <v>0</v>
      </c>
      <c r="H30" s="21">
        <v>0</v>
      </c>
      <c r="I30" s="21">
        <f t="shared" ref="I30" si="4">F30/D30*100</f>
        <v>0</v>
      </c>
      <c r="J30" s="2"/>
    </row>
    <row r="31" spans="1:10" ht="108.75" customHeight="1" x14ac:dyDescent="0.25">
      <c r="A31" s="20"/>
      <c r="B31" s="34" t="s">
        <v>27</v>
      </c>
      <c r="C31" s="25">
        <v>5730026</v>
      </c>
      <c r="D31" s="25">
        <v>16273690</v>
      </c>
      <c r="E31" s="25">
        <v>1270000</v>
      </c>
      <c r="F31" s="39">
        <v>11781814</v>
      </c>
      <c r="G31" s="21">
        <f t="shared" si="0"/>
        <v>10511814</v>
      </c>
      <c r="H31" s="21">
        <f t="shared" si="1"/>
        <v>22.163948296220646</v>
      </c>
      <c r="I31" s="21">
        <f t="shared" si="2"/>
        <v>72.397925731656429</v>
      </c>
      <c r="J31" s="2"/>
    </row>
    <row r="32" spans="1:10" ht="63.75" customHeight="1" x14ac:dyDescent="0.25">
      <c r="A32" s="28" t="s">
        <v>95</v>
      </c>
      <c r="B32" s="33" t="s">
        <v>28</v>
      </c>
      <c r="C32" s="30">
        <v>1359383704</v>
      </c>
      <c r="D32" s="30">
        <v>3409107593</v>
      </c>
      <c r="E32" s="30">
        <v>257262197.34999999</v>
      </c>
      <c r="F32" s="38">
        <v>254964782.25999999</v>
      </c>
      <c r="G32" s="29">
        <f t="shared" si="0"/>
        <v>-2297415.0900000036</v>
      </c>
      <c r="H32" s="29">
        <f t="shared" si="1"/>
        <v>18.924914032219412</v>
      </c>
      <c r="I32" s="29">
        <f t="shared" si="2"/>
        <v>7.4789303448071012</v>
      </c>
      <c r="J32" s="2"/>
    </row>
    <row r="33" spans="1:10" ht="52.5" customHeight="1" x14ac:dyDescent="0.25">
      <c r="A33" s="20"/>
      <c r="B33" s="34" t="s">
        <v>29</v>
      </c>
      <c r="C33" s="25">
        <v>798656099</v>
      </c>
      <c r="D33" s="25">
        <v>2490097860</v>
      </c>
      <c r="E33" s="25">
        <v>102681104</v>
      </c>
      <c r="F33" s="39">
        <v>171196401.28</v>
      </c>
      <c r="G33" s="21">
        <f t="shared" si="0"/>
        <v>68515297.280000001</v>
      </c>
      <c r="H33" s="21">
        <f t="shared" si="1"/>
        <v>12.856735724996948</v>
      </c>
      <c r="I33" s="21">
        <f t="shared" si="2"/>
        <v>6.8750872819110809</v>
      </c>
      <c r="J33" s="2"/>
    </row>
    <row r="34" spans="1:10" ht="47.25" customHeight="1" x14ac:dyDescent="0.25">
      <c r="A34" s="20"/>
      <c r="B34" s="34" t="s">
        <v>30</v>
      </c>
      <c r="C34" s="25">
        <v>549848198</v>
      </c>
      <c r="D34" s="25">
        <v>919009733</v>
      </c>
      <c r="E34" s="25">
        <v>154581093.34999999</v>
      </c>
      <c r="F34" s="39">
        <v>83768380.980000004</v>
      </c>
      <c r="G34" s="21">
        <f t="shared" si="0"/>
        <v>-70812712.36999999</v>
      </c>
      <c r="H34" s="21">
        <f t="shared" si="1"/>
        <v>28.113412740510608</v>
      </c>
      <c r="I34" s="21">
        <f t="shared" si="2"/>
        <v>9.1150700555202935</v>
      </c>
      <c r="J34" s="2"/>
    </row>
    <row r="35" spans="1:10" ht="58.5" customHeight="1" x14ac:dyDescent="0.25">
      <c r="A35" s="20"/>
      <c r="B35" s="34" t="s">
        <v>121</v>
      </c>
      <c r="C35" s="25">
        <v>10879407</v>
      </c>
      <c r="D35" s="25">
        <v>0</v>
      </c>
      <c r="E35" s="25">
        <v>0</v>
      </c>
      <c r="F35" s="25">
        <v>0</v>
      </c>
      <c r="G35" s="21">
        <f t="shared" si="0"/>
        <v>0</v>
      </c>
      <c r="H35" s="21">
        <f t="shared" si="1"/>
        <v>0</v>
      </c>
      <c r="I35" s="21">
        <v>0</v>
      </c>
      <c r="J35" s="2"/>
    </row>
    <row r="36" spans="1:10" ht="49.5" customHeight="1" x14ac:dyDescent="0.25">
      <c r="A36" s="28" t="s">
        <v>96</v>
      </c>
      <c r="B36" s="33" t="s">
        <v>31</v>
      </c>
      <c r="C36" s="30">
        <v>1066689489</v>
      </c>
      <c r="D36" s="30">
        <v>981727498</v>
      </c>
      <c r="E36" s="30">
        <v>158671912.43000001</v>
      </c>
      <c r="F36" s="38">
        <v>113839873.72</v>
      </c>
      <c r="G36" s="29">
        <f t="shared" si="0"/>
        <v>-44832038.710000008</v>
      </c>
      <c r="H36" s="29">
        <f t="shared" si="1"/>
        <v>14.875173522029522</v>
      </c>
      <c r="I36" s="29">
        <f t="shared" si="2"/>
        <v>11.595872984297319</v>
      </c>
      <c r="J36" s="2"/>
    </row>
    <row r="37" spans="1:10" ht="41.45" customHeight="1" x14ac:dyDescent="0.25">
      <c r="A37" s="20"/>
      <c r="B37" s="34" t="s">
        <v>32</v>
      </c>
      <c r="C37" s="25">
        <v>1009705468</v>
      </c>
      <c r="D37" s="25">
        <v>917398354</v>
      </c>
      <c r="E37" s="25">
        <v>145946026.09</v>
      </c>
      <c r="F37" s="39">
        <v>98693400.609999999</v>
      </c>
      <c r="G37" s="21">
        <f t="shared" si="0"/>
        <v>-47252625.480000004</v>
      </c>
      <c r="H37" s="21">
        <f t="shared" si="1"/>
        <v>14.454316700798534</v>
      </c>
      <c r="I37" s="21">
        <f t="shared" si="2"/>
        <v>10.757965738621763</v>
      </c>
      <c r="J37" s="2"/>
    </row>
    <row r="38" spans="1:10" ht="33.75" customHeight="1" x14ac:dyDescent="0.25">
      <c r="A38" s="20"/>
      <c r="B38" s="34" t="s">
        <v>33</v>
      </c>
      <c r="C38" s="25">
        <v>11525870</v>
      </c>
      <c r="D38" s="25">
        <v>12355370</v>
      </c>
      <c r="E38" s="25">
        <v>2721282</v>
      </c>
      <c r="F38" s="39">
        <v>2964561</v>
      </c>
      <c r="G38" s="21">
        <f t="shared" si="0"/>
        <v>243279</v>
      </c>
      <c r="H38" s="21">
        <f t="shared" si="1"/>
        <v>23.610209034111961</v>
      </c>
      <c r="I38" s="21">
        <f t="shared" si="2"/>
        <v>23.994109443909814</v>
      </c>
      <c r="J38" s="2"/>
    </row>
    <row r="39" spans="1:10" ht="55.5" customHeight="1" x14ac:dyDescent="0.25">
      <c r="A39" s="20"/>
      <c r="B39" s="34" t="s">
        <v>134</v>
      </c>
      <c r="C39" s="25">
        <v>44157851</v>
      </c>
      <c r="D39" s="25">
        <v>50873774</v>
      </c>
      <c r="E39" s="25">
        <v>9945226.4199999999</v>
      </c>
      <c r="F39" s="39">
        <v>12163304.970000001</v>
      </c>
      <c r="G39" s="21">
        <f t="shared" si="0"/>
        <v>2218078.5500000007</v>
      </c>
      <c r="H39" s="21">
        <f t="shared" si="1"/>
        <v>22.521989170170443</v>
      </c>
      <c r="I39" s="21">
        <f t="shared" si="2"/>
        <v>23.90879231802225</v>
      </c>
      <c r="J39" s="2"/>
    </row>
    <row r="40" spans="1:10" ht="38.25" customHeight="1" x14ac:dyDescent="0.25">
      <c r="A40" s="20"/>
      <c r="B40" s="34" t="s">
        <v>119</v>
      </c>
      <c r="C40" s="25">
        <v>1300300</v>
      </c>
      <c r="D40" s="25">
        <v>1100000</v>
      </c>
      <c r="E40" s="25">
        <v>59377.919999999998</v>
      </c>
      <c r="F40" s="39">
        <v>18607.14</v>
      </c>
      <c r="G40" s="21">
        <f t="shared" si="0"/>
        <v>-40770.78</v>
      </c>
      <c r="H40" s="21">
        <f t="shared" si="1"/>
        <v>4.5664785049603935</v>
      </c>
      <c r="I40" s="21">
        <f t="shared" si="2"/>
        <v>1.6915581818181817</v>
      </c>
      <c r="J40" s="2"/>
    </row>
    <row r="41" spans="1:10" ht="61.5" customHeight="1" x14ac:dyDescent="0.25">
      <c r="A41" s="28" t="s">
        <v>97</v>
      </c>
      <c r="B41" s="33" t="s">
        <v>34</v>
      </c>
      <c r="C41" s="30">
        <v>330457588</v>
      </c>
      <c r="D41" s="30">
        <v>394007238</v>
      </c>
      <c r="E41" s="30">
        <v>58510090.630000003</v>
      </c>
      <c r="F41" s="38">
        <v>78819670.400000006</v>
      </c>
      <c r="G41" s="29">
        <f t="shared" si="0"/>
        <v>20309579.770000003</v>
      </c>
      <c r="H41" s="29">
        <f t="shared" si="1"/>
        <v>17.705779124067202</v>
      </c>
      <c r="I41" s="29">
        <f t="shared" si="2"/>
        <v>20.004624991178463</v>
      </c>
      <c r="J41" s="2"/>
    </row>
    <row r="42" spans="1:10" ht="42" customHeight="1" x14ac:dyDescent="0.25">
      <c r="A42" s="20"/>
      <c r="B42" s="34" t="s">
        <v>35</v>
      </c>
      <c r="C42" s="25">
        <v>65976571</v>
      </c>
      <c r="D42" s="25">
        <v>67122023</v>
      </c>
      <c r="E42" s="25">
        <v>13032002.18</v>
      </c>
      <c r="F42" s="39">
        <v>14176774.060000001</v>
      </c>
      <c r="G42" s="21">
        <f t="shared" si="0"/>
        <v>1144771.8800000008</v>
      </c>
      <c r="H42" s="21">
        <f t="shared" si="1"/>
        <v>19.752469675939963</v>
      </c>
      <c r="I42" s="21">
        <f t="shared" si="2"/>
        <v>21.120898069475651</v>
      </c>
      <c r="J42" s="2"/>
    </row>
    <row r="43" spans="1:10" ht="43.15" customHeight="1" x14ac:dyDescent="0.25">
      <c r="A43" s="20"/>
      <c r="B43" s="34" t="s">
        <v>5</v>
      </c>
      <c r="C43" s="25">
        <v>263100</v>
      </c>
      <c r="D43" s="25">
        <v>2884100</v>
      </c>
      <c r="E43" s="25">
        <v>0</v>
      </c>
      <c r="F43" s="39">
        <v>1497842.14</v>
      </c>
      <c r="G43" s="21">
        <f t="shared" si="0"/>
        <v>1497842.14</v>
      </c>
      <c r="H43" s="21">
        <f t="shared" si="1"/>
        <v>0</v>
      </c>
      <c r="I43" s="21">
        <f t="shared" si="2"/>
        <v>51.934473145868722</v>
      </c>
      <c r="J43" s="2"/>
    </row>
    <row r="44" spans="1:10" ht="36.75" customHeight="1" x14ac:dyDescent="0.25">
      <c r="A44" s="20"/>
      <c r="B44" s="34" t="s">
        <v>36</v>
      </c>
      <c r="C44" s="25">
        <v>264217917</v>
      </c>
      <c r="D44" s="25">
        <v>324001115</v>
      </c>
      <c r="E44" s="25">
        <v>45478088.450000003</v>
      </c>
      <c r="F44" s="39">
        <v>63145054.200000003</v>
      </c>
      <c r="G44" s="21">
        <f t="shared" si="0"/>
        <v>17666965.75</v>
      </c>
      <c r="H44" s="21">
        <f t="shared" si="1"/>
        <v>17.212340845908646</v>
      </c>
      <c r="I44" s="21">
        <f t="shared" si="2"/>
        <v>19.489147190126182</v>
      </c>
      <c r="J44" s="2"/>
    </row>
    <row r="45" spans="1:10" ht="49.5" customHeight="1" x14ac:dyDescent="0.25">
      <c r="A45" s="31" t="s">
        <v>139</v>
      </c>
      <c r="B45" s="35" t="s">
        <v>140</v>
      </c>
      <c r="C45" s="30">
        <v>139462319</v>
      </c>
      <c r="D45" s="30">
        <v>65775268</v>
      </c>
      <c r="E45" s="30">
        <v>26777518</v>
      </c>
      <c r="F45" s="38">
        <v>22371397</v>
      </c>
      <c r="G45" s="29">
        <f t="shared" ref="G45:G48" si="5">F45-E45</f>
        <v>-4406121</v>
      </c>
      <c r="H45" s="29">
        <v>0</v>
      </c>
      <c r="I45" s="29">
        <f t="shared" ref="I45:I48" si="6">F45/D45*100</f>
        <v>34.011867500106575</v>
      </c>
      <c r="J45" s="2"/>
    </row>
    <row r="46" spans="1:10" ht="54" customHeight="1" x14ac:dyDescent="0.25">
      <c r="A46" s="22"/>
      <c r="B46" s="36" t="s">
        <v>141</v>
      </c>
      <c r="C46" s="25">
        <v>34449156</v>
      </c>
      <c r="D46" s="25">
        <v>31577256</v>
      </c>
      <c r="E46" s="25">
        <v>13732824</v>
      </c>
      <c r="F46" s="39">
        <v>22371397</v>
      </c>
      <c r="G46" s="21">
        <f t="shared" si="5"/>
        <v>8638573</v>
      </c>
      <c r="H46" s="21">
        <v>0</v>
      </c>
      <c r="I46" s="21">
        <f t="shared" si="6"/>
        <v>70.846551707976147</v>
      </c>
      <c r="J46" s="2"/>
    </row>
    <row r="47" spans="1:10" ht="49.5" customHeight="1" x14ac:dyDescent="0.25">
      <c r="A47" s="22"/>
      <c r="B47" s="36" t="s">
        <v>142</v>
      </c>
      <c r="C47" s="25">
        <v>387551</v>
      </c>
      <c r="D47" s="25">
        <v>7926124</v>
      </c>
      <c r="E47" s="25">
        <v>0</v>
      </c>
      <c r="F47" s="39">
        <v>0</v>
      </c>
      <c r="G47" s="21">
        <f t="shared" si="5"/>
        <v>0</v>
      </c>
      <c r="H47" s="21">
        <v>0</v>
      </c>
      <c r="I47" s="21">
        <f t="shared" si="6"/>
        <v>0</v>
      </c>
      <c r="J47" s="2"/>
    </row>
    <row r="48" spans="1:10" ht="36.75" customHeight="1" x14ac:dyDescent="0.25">
      <c r="A48" s="22"/>
      <c r="B48" s="36" t="s">
        <v>143</v>
      </c>
      <c r="C48" s="25">
        <v>104625612</v>
      </c>
      <c r="D48" s="25">
        <v>26271888</v>
      </c>
      <c r="E48" s="25">
        <v>13044694</v>
      </c>
      <c r="F48" s="39">
        <v>0</v>
      </c>
      <c r="G48" s="21">
        <f t="shared" si="5"/>
        <v>-13044694</v>
      </c>
      <c r="H48" s="21">
        <v>0</v>
      </c>
      <c r="I48" s="21">
        <f t="shared" si="6"/>
        <v>0</v>
      </c>
      <c r="J48" s="2"/>
    </row>
    <row r="49" spans="1:10" ht="86.25" customHeight="1" x14ac:dyDescent="0.25">
      <c r="A49" s="28" t="s">
        <v>98</v>
      </c>
      <c r="B49" s="33" t="s">
        <v>37</v>
      </c>
      <c r="C49" s="30">
        <v>820609311</v>
      </c>
      <c r="D49" s="30">
        <v>1163669967</v>
      </c>
      <c r="E49" s="30">
        <v>168505109.61000001</v>
      </c>
      <c r="F49" s="38">
        <v>201390593.09</v>
      </c>
      <c r="G49" s="29">
        <f t="shared" si="0"/>
        <v>32885483.479999989</v>
      </c>
      <c r="H49" s="29">
        <f t="shared" si="1"/>
        <v>20.534145463772347</v>
      </c>
      <c r="I49" s="29">
        <f t="shared" si="2"/>
        <v>17.306504318333069</v>
      </c>
      <c r="J49" s="2"/>
    </row>
    <row r="50" spans="1:10" ht="60.75" customHeight="1" x14ac:dyDescent="0.25">
      <c r="A50" s="20"/>
      <c r="B50" s="34" t="s">
        <v>38</v>
      </c>
      <c r="C50" s="25">
        <v>208619671</v>
      </c>
      <c r="D50" s="25">
        <v>397026889</v>
      </c>
      <c r="E50" s="25">
        <v>34731831.310000002</v>
      </c>
      <c r="F50" s="39">
        <v>46021314.460000001</v>
      </c>
      <c r="G50" s="21">
        <f t="shared" si="0"/>
        <v>11289483.149999999</v>
      </c>
      <c r="H50" s="21">
        <f t="shared" si="1"/>
        <v>16.648397125504047</v>
      </c>
      <c r="I50" s="21">
        <f t="shared" si="2"/>
        <v>11.591485547972544</v>
      </c>
    </row>
    <row r="51" spans="1:10" ht="40.9" customHeight="1" x14ac:dyDescent="0.25">
      <c r="A51" s="20"/>
      <c r="B51" s="34" t="s">
        <v>39</v>
      </c>
      <c r="C51" s="25">
        <v>582258462</v>
      </c>
      <c r="D51" s="25">
        <v>731299915</v>
      </c>
      <c r="E51" s="25">
        <v>128060018.41</v>
      </c>
      <c r="F51" s="39">
        <v>149320612.50999999</v>
      </c>
      <c r="G51" s="21">
        <f t="shared" si="0"/>
        <v>21260594.099999994</v>
      </c>
      <c r="H51" s="21">
        <f t="shared" si="1"/>
        <v>21.993672358170038</v>
      </c>
      <c r="I51" s="21">
        <f t="shared" si="2"/>
        <v>20.418519057259836</v>
      </c>
    </row>
    <row r="52" spans="1:10" ht="72" customHeight="1" x14ac:dyDescent="0.25">
      <c r="A52" s="20"/>
      <c r="B52" s="40" t="s">
        <v>37</v>
      </c>
      <c r="C52" s="25">
        <v>0</v>
      </c>
      <c r="D52" s="25">
        <v>950000</v>
      </c>
      <c r="E52" s="25">
        <v>0</v>
      </c>
      <c r="F52" s="39">
        <v>0</v>
      </c>
      <c r="G52" s="21">
        <f t="shared" si="0"/>
        <v>0</v>
      </c>
      <c r="H52" s="21">
        <v>0</v>
      </c>
      <c r="I52" s="21">
        <f t="shared" ref="I52" si="7">F52/D52*100</f>
        <v>0</v>
      </c>
    </row>
    <row r="53" spans="1:10" ht="78.75" customHeight="1" x14ac:dyDescent="0.25">
      <c r="A53" s="20"/>
      <c r="B53" s="34" t="s">
        <v>40</v>
      </c>
      <c r="C53" s="25">
        <v>29690010</v>
      </c>
      <c r="D53" s="25">
        <v>33785622</v>
      </c>
      <c r="E53" s="25">
        <v>5713259.8899999997</v>
      </c>
      <c r="F53" s="39">
        <v>6048666.1200000001</v>
      </c>
      <c r="G53" s="21">
        <f t="shared" si="0"/>
        <v>335406.23000000045</v>
      </c>
      <c r="H53" s="21">
        <f t="shared" si="1"/>
        <v>19.243037944412951</v>
      </c>
      <c r="I53" s="21">
        <f t="shared" si="2"/>
        <v>17.903077587264786</v>
      </c>
    </row>
    <row r="54" spans="1:10" ht="64.5" customHeight="1" x14ac:dyDescent="0.25">
      <c r="A54" s="20"/>
      <c r="B54" s="34" t="s">
        <v>6</v>
      </c>
      <c r="C54" s="25">
        <v>41168</v>
      </c>
      <c r="D54" s="25">
        <v>607541</v>
      </c>
      <c r="E54" s="25">
        <v>0</v>
      </c>
      <c r="F54" s="39">
        <v>0</v>
      </c>
      <c r="G54" s="21">
        <f t="shared" si="0"/>
        <v>0</v>
      </c>
      <c r="H54" s="21">
        <f t="shared" si="1"/>
        <v>0</v>
      </c>
      <c r="I54" s="21">
        <f t="shared" si="2"/>
        <v>0</v>
      </c>
    </row>
    <row r="55" spans="1:10" ht="52.5" customHeight="1" x14ac:dyDescent="0.25">
      <c r="A55" s="28" t="s">
        <v>99</v>
      </c>
      <c r="B55" s="33" t="s">
        <v>41</v>
      </c>
      <c r="C55" s="30">
        <v>1107819973</v>
      </c>
      <c r="D55" s="30">
        <v>2257573820</v>
      </c>
      <c r="E55" s="30">
        <v>286542940.81</v>
      </c>
      <c r="F55" s="38">
        <v>463159681.48000002</v>
      </c>
      <c r="G55" s="29">
        <f t="shared" si="0"/>
        <v>176616740.67000002</v>
      </c>
      <c r="H55" s="29">
        <f t="shared" si="1"/>
        <v>25.865478849784196</v>
      </c>
      <c r="I55" s="29">
        <f t="shared" si="2"/>
        <v>20.515815579399305</v>
      </c>
    </row>
    <row r="56" spans="1:10" ht="21.75" customHeight="1" x14ac:dyDescent="0.25">
      <c r="A56" s="20"/>
      <c r="B56" s="34" t="s">
        <v>42</v>
      </c>
      <c r="C56" s="25">
        <v>287178570</v>
      </c>
      <c r="D56" s="25">
        <v>1164840906</v>
      </c>
      <c r="E56" s="25">
        <v>78550542</v>
      </c>
      <c r="F56" s="39">
        <v>278585368.89999998</v>
      </c>
      <c r="G56" s="21">
        <f t="shared" si="0"/>
        <v>200034826.89999998</v>
      </c>
      <c r="H56" s="21">
        <f t="shared" si="1"/>
        <v>27.352508232073163</v>
      </c>
      <c r="I56" s="21">
        <f t="shared" si="2"/>
        <v>23.916173227178884</v>
      </c>
    </row>
    <row r="57" spans="1:10" ht="26.25" customHeight="1" x14ac:dyDescent="0.25">
      <c r="A57" s="20"/>
      <c r="B57" s="34" t="s">
        <v>43</v>
      </c>
      <c r="C57" s="25">
        <v>281579879</v>
      </c>
      <c r="D57" s="25">
        <v>665693439</v>
      </c>
      <c r="E57" s="25">
        <v>93228266</v>
      </c>
      <c r="F57" s="39">
        <v>104611655</v>
      </c>
      <c r="G57" s="21">
        <f t="shared" si="0"/>
        <v>11383389</v>
      </c>
      <c r="H57" s="21">
        <f t="shared" si="1"/>
        <v>33.108994268727557</v>
      </c>
      <c r="I57" s="21">
        <f t="shared" si="2"/>
        <v>15.714689205461735</v>
      </c>
    </row>
    <row r="58" spans="1:10" ht="69.75" customHeight="1" x14ac:dyDescent="0.25">
      <c r="A58" s="20"/>
      <c r="B58" s="34" t="s">
        <v>44</v>
      </c>
      <c r="C58" s="25">
        <v>536648318</v>
      </c>
      <c r="D58" s="25">
        <v>413671828</v>
      </c>
      <c r="E58" s="25">
        <v>114556861.31</v>
      </c>
      <c r="F58" s="39">
        <v>77647846.579999998</v>
      </c>
      <c r="G58" s="21">
        <f t="shared" si="0"/>
        <v>-36909014.730000004</v>
      </c>
      <c r="H58" s="21">
        <f t="shared" si="1"/>
        <v>21.346728847848546</v>
      </c>
      <c r="I58" s="21">
        <f t="shared" si="2"/>
        <v>18.770397528738648</v>
      </c>
    </row>
    <row r="59" spans="1:10" ht="57" customHeight="1" x14ac:dyDescent="0.25">
      <c r="A59" s="20"/>
      <c r="B59" s="34" t="s">
        <v>122</v>
      </c>
      <c r="C59" s="25">
        <v>2413206</v>
      </c>
      <c r="D59" s="25">
        <v>13367647</v>
      </c>
      <c r="E59" s="25">
        <v>207271.5</v>
      </c>
      <c r="F59" s="39">
        <v>2314811</v>
      </c>
      <c r="G59" s="21">
        <f t="shared" si="0"/>
        <v>2107539.5</v>
      </c>
      <c r="H59" s="21">
        <f t="shared" si="1"/>
        <v>8.5890512455215173</v>
      </c>
      <c r="I59" s="21">
        <f t="shared" si="2"/>
        <v>17.31651800799348</v>
      </c>
    </row>
    <row r="60" spans="1:10" ht="52.5" customHeight="1" x14ac:dyDescent="0.25">
      <c r="A60" s="28" t="s">
        <v>100</v>
      </c>
      <c r="B60" s="33" t="s">
        <v>45</v>
      </c>
      <c r="C60" s="30">
        <v>1031838508</v>
      </c>
      <c r="D60" s="30">
        <v>1995242620</v>
      </c>
      <c r="E60" s="30">
        <v>117686696.06999999</v>
      </c>
      <c r="F60" s="38">
        <v>215486035.97</v>
      </c>
      <c r="G60" s="29">
        <f t="shared" si="0"/>
        <v>97799339.900000006</v>
      </c>
      <c r="H60" s="29">
        <f t="shared" si="1"/>
        <v>11.405534408490983</v>
      </c>
      <c r="I60" s="29">
        <f t="shared" si="2"/>
        <v>10.799991630591773</v>
      </c>
    </row>
    <row r="61" spans="1:10" ht="44.45" customHeight="1" x14ac:dyDescent="0.25">
      <c r="A61" s="20"/>
      <c r="B61" s="34" t="s">
        <v>46</v>
      </c>
      <c r="C61" s="25">
        <v>654576064</v>
      </c>
      <c r="D61" s="25">
        <v>1410903630</v>
      </c>
      <c r="E61" s="25">
        <v>42946717</v>
      </c>
      <c r="F61" s="39">
        <v>97649815.079999998</v>
      </c>
      <c r="G61" s="21">
        <f t="shared" si="0"/>
        <v>54703098.079999998</v>
      </c>
      <c r="H61" s="21">
        <f t="shared" si="1"/>
        <v>6.5609971647237018</v>
      </c>
      <c r="I61" s="21">
        <f t="shared" si="2"/>
        <v>6.9210832691670081</v>
      </c>
    </row>
    <row r="62" spans="1:10" ht="50.45" customHeight="1" x14ac:dyDescent="0.25">
      <c r="A62" s="20"/>
      <c r="B62" s="34" t="s">
        <v>135</v>
      </c>
      <c r="C62" s="25">
        <v>365719427</v>
      </c>
      <c r="D62" s="25">
        <v>570814719</v>
      </c>
      <c r="E62" s="25">
        <v>72687111.459999993</v>
      </c>
      <c r="F62" s="39">
        <v>114443104.36</v>
      </c>
      <c r="G62" s="21">
        <f t="shared" si="0"/>
        <v>41755992.900000006</v>
      </c>
      <c r="H62" s="21">
        <f t="shared" si="1"/>
        <v>19.875102631613821</v>
      </c>
      <c r="I62" s="21">
        <f t="shared" si="2"/>
        <v>20.049080822668834</v>
      </c>
    </row>
    <row r="63" spans="1:10" ht="42.6" customHeight="1" x14ac:dyDescent="0.25">
      <c r="A63" s="20"/>
      <c r="B63" s="34" t="s">
        <v>47</v>
      </c>
      <c r="C63" s="25">
        <v>11543017</v>
      </c>
      <c r="D63" s="25">
        <v>13524271</v>
      </c>
      <c r="E63" s="25">
        <v>2052867.61</v>
      </c>
      <c r="F63" s="39">
        <v>3393116.53</v>
      </c>
      <c r="G63" s="21">
        <f t="shared" si="0"/>
        <v>1340248.9199999997</v>
      </c>
      <c r="H63" s="21">
        <f t="shared" si="1"/>
        <v>17.784497848352817</v>
      </c>
      <c r="I63" s="21">
        <f t="shared" si="2"/>
        <v>25.089090051508133</v>
      </c>
    </row>
    <row r="64" spans="1:10" ht="93.75" customHeight="1" x14ac:dyDescent="0.25">
      <c r="A64" s="28" t="s">
        <v>101</v>
      </c>
      <c r="B64" s="33" t="s">
        <v>48</v>
      </c>
      <c r="C64" s="30">
        <v>380418377</v>
      </c>
      <c r="D64" s="30">
        <v>629045874</v>
      </c>
      <c r="E64" s="30">
        <v>33601825.060000002</v>
      </c>
      <c r="F64" s="38">
        <v>57043405.509999998</v>
      </c>
      <c r="G64" s="29">
        <f t="shared" si="0"/>
        <v>23441580.449999996</v>
      </c>
      <c r="H64" s="29">
        <f t="shared" si="1"/>
        <v>8.8328606322822321</v>
      </c>
      <c r="I64" s="29">
        <f t="shared" si="2"/>
        <v>9.0682425348838702</v>
      </c>
    </row>
    <row r="65" spans="1:9" ht="37.5" customHeight="1" x14ac:dyDescent="0.25">
      <c r="A65" s="20"/>
      <c r="B65" s="34" t="s">
        <v>49</v>
      </c>
      <c r="C65" s="25">
        <v>56380902</v>
      </c>
      <c r="D65" s="25">
        <v>175657970</v>
      </c>
      <c r="E65" s="25">
        <v>8100287.7999999998</v>
      </c>
      <c r="F65" s="39">
        <v>25322318.32</v>
      </c>
      <c r="G65" s="21">
        <f t="shared" si="0"/>
        <v>17222030.52</v>
      </c>
      <c r="H65" s="21">
        <f t="shared" si="1"/>
        <v>14.367077348283644</v>
      </c>
      <c r="I65" s="21">
        <f t="shared" si="2"/>
        <v>14.415695638518422</v>
      </c>
    </row>
    <row r="66" spans="1:9" ht="28.9" customHeight="1" x14ac:dyDescent="0.25">
      <c r="A66" s="20"/>
      <c r="B66" s="34" t="s">
        <v>50</v>
      </c>
      <c r="C66" s="25">
        <v>311974980</v>
      </c>
      <c r="D66" s="25">
        <v>440269631</v>
      </c>
      <c r="E66" s="25">
        <v>22418420</v>
      </c>
      <c r="F66" s="39">
        <v>28503745</v>
      </c>
      <c r="G66" s="21">
        <f t="shared" si="0"/>
        <v>6085325</v>
      </c>
      <c r="H66" s="21">
        <f t="shared" si="1"/>
        <v>7.185967284940606</v>
      </c>
      <c r="I66" s="21">
        <f t="shared" si="2"/>
        <v>6.4741565152378184</v>
      </c>
    </row>
    <row r="67" spans="1:9" ht="97.5" customHeight="1" x14ac:dyDescent="0.25">
      <c r="A67" s="20"/>
      <c r="B67" s="34" t="s">
        <v>51</v>
      </c>
      <c r="C67" s="25">
        <v>12062495</v>
      </c>
      <c r="D67" s="25">
        <v>13118273</v>
      </c>
      <c r="E67" s="25">
        <v>3083117.26</v>
      </c>
      <c r="F67" s="39">
        <v>3217342.19</v>
      </c>
      <c r="G67" s="21">
        <f t="shared" si="0"/>
        <v>134224.93000000017</v>
      </c>
      <c r="H67" s="21">
        <f t="shared" si="1"/>
        <v>25.559531921049501</v>
      </c>
      <c r="I67" s="21">
        <f t="shared" si="2"/>
        <v>24.525653567356006</v>
      </c>
    </row>
    <row r="68" spans="1:9" ht="48" customHeight="1" x14ac:dyDescent="0.25">
      <c r="A68" s="28" t="s">
        <v>102</v>
      </c>
      <c r="B68" s="33" t="s">
        <v>52</v>
      </c>
      <c r="C68" s="30">
        <v>73766252</v>
      </c>
      <c r="D68" s="30">
        <v>113169411</v>
      </c>
      <c r="E68" s="30">
        <v>15706983.859999999</v>
      </c>
      <c r="F68" s="38">
        <v>23886411.059999999</v>
      </c>
      <c r="G68" s="29">
        <f t="shared" si="0"/>
        <v>8179427.1999999993</v>
      </c>
      <c r="H68" s="29">
        <f t="shared" si="1"/>
        <v>21.29291299766728</v>
      </c>
      <c r="I68" s="29">
        <f t="shared" si="2"/>
        <v>21.106773331178687</v>
      </c>
    </row>
    <row r="69" spans="1:9" ht="51" x14ac:dyDescent="0.25">
      <c r="A69" s="20"/>
      <c r="B69" s="34" t="s">
        <v>53</v>
      </c>
      <c r="C69" s="25">
        <v>65986351</v>
      </c>
      <c r="D69" s="25">
        <v>104721815</v>
      </c>
      <c r="E69" s="25">
        <v>13789386.449999999</v>
      </c>
      <c r="F69" s="39">
        <v>21876839.539999999</v>
      </c>
      <c r="G69" s="21">
        <f t="shared" si="0"/>
        <v>8087453.0899999999</v>
      </c>
      <c r="H69" s="21">
        <f t="shared" si="1"/>
        <v>20.897331404186904</v>
      </c>
      <c r="I69" s="21">
        <f t="shared" si="2"/>
        <v>20.890431988788581</v>
      </c>
    </row>
    <row r="70" spans="1:9" ht="59.45" customHeight="1" x14ac:dyDescent="0.25">
      <c r="A70" s="20"/>
      <c r="B70" s="34" t="s">
        <v>54</v>
      </c>
      <c r="C70" s="25">
        <v>7779901</v>
      </c>
      <c r="D70" s="25">
        <v>8447596</v>
      </c>
      <c r="E70" s="25">
        <v>1917597.41</v>
      </c>
      <c r="F70" s="39">
        <v>2009571.52</v>
      </c>
      <c r="G70" s="21">
        <f t="shared" si="0"/>
        <v>91974.110000000102</v>
      </c>
      <c r="H70" s="21">
        <f t="shared" si="1"/>
        <v>24.648095264965452</v>
      </c>
      <c r="I70" s="21">
        <f t="shared" si="2"/>
        <v>23.788679288166716</v>
      </c>
    </row>
    <row r="71" spans="1:9" ht="53.25" customHeight="1" x14ac:dyDescent="0.25">
      <c r="A71" s="28" t="s">
        <v>103</v>
      </c>
      <c r="B71" s="33" t="s">
        <v>55</v>
      </c>
      <c r="C71" s="30">
        <v>474841675</v>
      </c>
      <c r="D71" s="30">
        <v>737268915</v>
      </c>
      <c r="E71" s="30">
        <v>132114074.31999999</v>
      </c>
      <c r="F71" s="38">
        <v>194155451.80000001</v>
      </c>
      <c r="G71" s="29">
        <f t="shared" ref="G71:G125" si="8">F71-E71</f>
        <v>62041377.480000019</v>
      </c>
      <c r="H71" s="29">
        <f t="shared" ref="H71:H125" si="9">E71/C71*100</f>
        <v>27.822763096773258</v>
      </c>
      <c r="I71" s="29">
        <f t="shared" ref="I71:I125" si="10">F71/D71*100</f>
        <v>26.3344144653108</v>
      </c>
    </row>
    <row r="72" spans="1:9" ht="44.25" customHeight="1" x14ac:dyDescent="0.25">
      <c r="A72" s="20"/>
      <c r="B72" s="34" t="s">
        <v>56</v>
      </c>
      <c r="C72" s="25">
        <v>34284040</v>
      </c>
      <c r="D72" s="25">
        <v>40704080</v>
      </c>
      <c r="E72" s="25">
        <v>5826180</v>
      </c>
      <c r="F72" s="39">
        <v>20780122</v>
      </c>
      <c r="G72" s="21">
        <f t="shared" si="8"/>
        <v>14953942</v>
      </c>
      <c r="H72" s="21">
        <f t="shared" si="9"/>
        <v>16.993854866579319</v>
      </c>
      <c r="I72" s="21">
        <f t="shared" si="10"/>
        <v>51.051693098087469</v>
      </c>
    </row>
    <row r="73" spans="1:9" ht="49.15" customHeight="1" x14ac:dyDescent="0.25">
      <c r="A73" s="20"/>
      <c r="B73" s="34" t="s">
        <v>57</v>
      </c>
      <c r="C73" s="25">
        <v>121822241</v>
      </c>
      <c r="D73" s="25">
        <v>158427115</v>
      </c>
      <c r="E73" s="25">
        <v>42556974.460000001</v>
      </c>
      <c r="F73" s="39">
        <v>79805735.180000007</v>
      </c>
      <c r="G73" s="21">
        <f t="shared" si="8"/>
        <v>37248760.720000006</v>
      </c>
      <c r="H73" s="21">
        <f t="shared" si="9"/>
        <v>34.933665733500995</v>
      </c>
      <c r="I73" s="21">
        <f t="shared" si="10"/>
        <v>50.373785560634623</v>
      </c>
    </row>
    <row r="74" spans="1:9" ht="41.45" customHeight="1" x14ac:dyDescent="0.25">
      <c r="A74" s="20"/>
      <c r="B74" s="34" t="s">
        <v>58</v>
      </c>
      <c r="C74" s="25">
        <v>272838678</v>
      </c>
      <c r="D74" s="25">
        <v>454936815</v>
      </c>
      <c r="E74" s="25">
        <v>76060615.590000004</v>
      </c>
      <c r="F74" s="39">
        <v>78074014.760000005</v>
      </c>
      <c r="G74" s="21">
        <f t="shared" si="8"/>
        <v>2013399.1700000018</v>
      </c>
      <c r="H74" s="21">
        <f t="shared" si="9"/>
        <v>27.877504812569132</v>
      </c>
      <c r="I74" s="21">
        <f t="shared" si="10"/>
        <v>17.16150730953704</v>
      </c>
    </row>
    <row r="75" spans="1:9" ht="63.75" x14ac:dyDescent="0.25">
      <c r="A75" s="20"/>
      <c r="B75" s="34" t="s">
        <v>59</v>
      </c>
      <c r="C75" s="25">
        <v>10355094</v>
      </c>
      <c r="D75" s="25">
        <v>20931838</v>
      </c>
      <c r="E75" s="25">
        <v>245846.85</v>
      </c>
      <c r="F75" s="39">
        <v>4800000</v>
      </c>
      <c r="G75" s="21">
        <f t="shared" si="8"/>
        <v>4554153.1500000004</v>
      </c>
      <c r="H75" s="21">
        <f t="shared" si="9"/>
        <v>2.3741633827756661</v>
      </c>
      <c r="I75" s="21">
        <f t="shared" si="10"/>
        <v>22.931574379660304</v>
      </c>
    </row>
    <row r="76" spans="1:9" ht="60.75" customHeight="1" x14ac:dyDescent="0.25">
      <c r="A76" s="20"/>
      <c r="B76" s="34" t="s">
        <v>60</v>
      </c>
      <c r="C76" s="25">
        <v>35541622</v>
      </c>
      <c r="D76" s="25">
        <v>62269067</v>
      </c>
      <c r="E76" s="25">
        <v>7424457.4199999999</v>
      </c>
      <c r="F76" s="39">
        <v>10695579.859999999</v>
      </c>
      <c r="G76" s="21">
        <f t="shared" si="8"/>
        <v>3271122.4399999995</v>
      </c>
      <c r="H76" s="21">
        <f t="shared" si="9"/>
        <v>20.889472686418195</v>
      </c>
      <c r="I76" s="21">
        <f t="shared" si="10"/>
        <v>17.176393312589699</v>
      </c>
    </row>
    <row r="77" spans="1:9" ht="51" x14ac:dyDescent="0.25">
      <c r="A77" s="28" t="s">
        <v>104</v>
      </c>
      <c r="B77" s="33" t="s">
        <v>61</v>
      </c>
      <c r="C77" s="30">
        <v>64837044</v>
      </c>
      <c r="D77" s="30">
        <v>72446546</v>
      </c>
      <c r="E77" s="30">
        <v>1131534.69</v>
      </c>
      <c r="F77" s="38">
        <v>14041653</v>
      </c>
      <c r="G77" s="29">
        <f t="shared" si="8"/>
        <v>12910118.310000001</v>
      </c>
      <c r="H77" s="29">
        <f t="shared" si="9"/>
        <v>1.7451978378286339</v>
      </c>
      <c r="I77" s="29">
        <f t="shared" si="10"/>
        <v>19.382087587722953</v>
      </c>
    </row>
    <row r="78" spans="1:9" ht="64.5" customHeight="1" x14ac:dyDescent="0.25">
      <c r="A78" s="20"/>
      <c r="B78" s="34" t="s">
        <v>62</v>
      </c>
      <c r="C78" s="25">
        <v>64837044</v>
      </c>
      <c r="D78" s="25">
        <v>72446546</v>
      </c>
      <c r="E78" s="25">
        <v>1131534.69</v>
      </c>
      <c r="F78" s="39">
        <v>14041653</v>
      </c>
      <c r="G78" s="21">
        <f t="shared" si="8"/>
        <v>12910118.310000001</v>
      </c>
      <c r="H78" s="21">
        <f t="shared" si="9"/>
        <v>1.7451978378286339</v>
      </c>
      <c r="I78" s="21">
        <f t="shared" si="10"/>
        <v>19.382087587722953</v>
      </c>
    </row>
    <row r="79" spans="1:9" ht="54.75" customHeight="1" x14ac:dyDescent="0.25">
      <c r="A79" s="28" t="s">
        <v>105</v>
      </c>
      <c r="B79" s="33" t="s">
        <v>63</v>
      </c>
      <c r="C79" s="30">
        <v>151292921</v>
      </c>
      <c r="D79" s="30">
        <v>298583400</v>
      </c>
      <c r="E79" s="30">
        <v>16978381.77</v>
      </c>
      <c r="F79" s="38">
        <v>28609910.620000001</v>
      </c>
      <c r="G79" s="29">
        <f t="shared" si="8"/>
        <v>11631528.850000001</v>
      </c>
      <c r="H79" s="29">
        <f t="shared" si="9"/>
        <v>11.222191797063658</v>
      </c>
      <c r="I79" s="29">
        <f t="shared" si="10"/>
        <v>9.5818825226050741</v>
      </c>
    </row>
    <row r="80" spans="1:9" ht="32.25" customHeight="1" x14ac:dyDescent="0.25">
      <c r="A80" s="20"/>
      <c r="B80" s="34" t="s">
        <v>64</v>
      </c>
      <c r="C80" s="25">
        <v>51917692</v>
      </c>
      <c r="D80" s="25">
        <v>112717846</v>
      </c>
      <c r="E80" s="25">
        <v>8251067.3099999996</v>
      </c>
      <c r="F80" s="39">
        <v>9371817.8100000005</v>
      </c>
      <c r="G80" s="21">
        <f t="shared" si="8"/>
        <v>1120750.5000000009</v>
      </c>
      <c r="H80" s="21">
        <f t="shared" si="9"/>
        <v>15.892592663787905</v>
      </c>
      <c r="I80" s="21">
        <f t="shared" si="10"/>
        <v>8.314404632962912</v>
      </c>
    </row>
    <row r="81" spans="1:9" ht="36.75" customHeight="1" x14ac:dyDescent="0.25">
      <c r="A81" s="20"/>
      <c r="B81" s="34" t="s">
        <v>65</v>
      </c>
      <c r="C81" s="25">
        <v>7551076</v>
      </c>
      <c r="D81" s="25">
        <v>23684315</v>
      </c>
      <c r="E81" s="25">
        <v>165909.99</v>
      </c>
      <c r="F81" s="39">
        <v>157133.9</v>
      </c>
      <c r="G81" s="21">
        <f t="shared" si="8"/>
        <v>-8776.0899999999965</v>
      </c>
      <c r="H81" s="21">
        <f t="shared" si="9"/>
        <v>2.1971701781309045</v>
      </c>
      <c r="I81" s="21">
        <f t="shared" si="10"/>
        <v>0.66345131788696443</v>
      </c>
    </row>
    <row r="82" spans="1:9" ht="57.75" customHeight="1" x14ac:dyDescent="0.25">
      <c r="A82" s="20"/>
      <c r="B82" s="34" t="s">
        <v>66</v>
      </c>
      <c r="C82" s="25">
        <v>44951908</v>
      </c>
      <c r="D82" s="25">
        <v>88111692</v>
      </c>
      <c r="E82" s="25">
        <v>8561404.4700000007</v>
      </c>
      <c r="F82" s="39">
        <v>15835632.91</v>
      </c>
      <c r="G82" s="21">
        <f t="shared" si="8"/>
        <v>7274228.4399999995</v>
      </c>
      <c r="H82" s="21">
        <f t="shared" si="9"/>
        <v>19.045697615327033</v>
      </c>
      <c r="I82" s="21">
        <f t="shared" si="10"/>
        <v>17.972226557628698</v>
      </c>
    </row>
    <row r="83" spans="1:9" ht="38.25" customHeight="1" x14ac:dyDescent="0.25">
      <c r="A83" s="20"/>
      <c r="B83" s="34" t="s">
        <v>123</v>
      </c>
      <c r="C83" s="25">
        <v>4900000</v>
      </c>
      <c r="D83" s="25">
        <v>4900000</v>
      </c>
      <c r="E83" s="25">
        <v>0</v>
      </c>
      <c r="F83" s="39">
        <v>0</v>
      </c>
      <c r="G83" s="21">
        <f t="shared" si="8"/>
        <v>0</v>
      </c>
      <c r="H83" s="21">
        <f t="shared" si="9"/>
        <v>0</v>
      </c>
      <c r="I83" s="21">
        <f t="shared" si="10"/>
        <v>0</v>
      </c>
    </row>
    <row r="84" spans="1:9" ht="38.25" customHeight="1" x14ac:dyDescent="0.25">
      <c r="A84" s="20"/>
      <c r="B84" s="34" t="s">
        <v>147</v>
      </c>
      <c r="C84" s="25">
        <v>41972245</v>
      </c>
      <c r="D84" s="25">
        <v>65924221</v>
      </c>
      <c r="E84" s="25">
        <v>0</v>
      </c>
      <c r="F84" s="39">
        <v>0</v>
      </c>
      <c r="G84" s="21">
        <f t="shared" ref="G84:G85" si="11">F84-E84</f>
        <v>0</v>
      </c>
      <c r="H84" s="21">
        <v>0</v>
      </c>
      <c r="I84" s="21">
        <f t="shared" ref="I84" si="12">F84/D84*100</f>
        <v>0</v>
      </c>
    </row>
    <row r="85" spans="1:9" ht="38.25" customHeight="1" x14ac:dyDescent="0.25">
      <c r="A85" s="20"/>
      <c r="B85" s="40" t="s">
        <v>155</v>
      </c>
      <c r="C85" s="25">
        <v>0</v>
      </c>
      <c r="D85" s="25">
        <v>3245326</v>
      </c>
      <c r="E85" s="25">
        <v>0</v>
      </c>
      <c r="F85" s="39">
        <v>3245326</v>
      </c>
      <c r="G85" s="21">
        <f t="shared" si="11"/>
        <v>3245326</v>
      </c>
      <c r="H85" s="21"/>
      <c r="I85" s="21"/>
    </row>
    <row r="86" spans="1:9" ht="76.5" customHeight="1" x14ac:dyDescent="0.25">
      <c r="A86" s="28" t="s">
        <v>106</v>
      </c>
      <c r="B86" s="33" t="s">
        <v>67</v>
      </c>
      <c r="C86" s="30">
        <v>8701189209</v>
      </c>
      <c r="D86" s="30">
        <v>9176196591</v>
      </c>
      <c r="E86" s="30">
        <v>613055890.30999994</v>
      </c>
      <c r="F86" s="38">
        <v>1435398414.1400001</v>
      </c>
      <c r="G86" s="29">
        <f t="shared" si="8"/>
        <v>822342523.83000016</v>
      </c>
      <c r="H86" s="29">
        <f t="shared" si="9"/>
        <v>7.0456563532245786</v>
      </c>
      <c r="I86" s="29">
        <f t="shared" si="10"/>
        <v>15.642629273525339</v>
      </c>
    </row>
    <row r="87" spans="1:9" ht="30" customHeight="1" x14ac:dyDescent="0.25">
      <c r="A87" s="20"/>
      <c r="B87" s="34" t="s">
        <v>68</v>
      </c>
      <c r="C87" s="25">
        <v>7723838882</v>
      </c>
      <c r="D87" s="25">
        <v>7659913267</v>
      </c>
      <c r="E87" s="25">
        <v>445277417.24000001</v>
      </c>
      <c r="F87" s="39">
        <v>1152505448.9000001</v>
      </c>
      <c r="G87" s="21">
        <f t="shared" si="8"/>
        <v>707228031.66000009</v>
      </c>
      <c r="H87" s="21">
        <f t="shared" si="9"/>
        <v>5.7649754745363166</v>
      </c>
      <c r="I87" s="21">
        <f t="shared" si="10"/>
        <v>15.04593340325612</v>
      </c>
    </row>
    <row r="88" spans="1:9" ht="30.6" customHeight="1" x14ac:dyDescent="0.25">
      <c r="A88" s="20"/>
      <c r="B88" s="34" t="s">
        <v>69</v>
      </c>
      <c r="C88" s="25">
        <v>957498183</v>
      </c>
      <c r="D88" s="25">
        <v>1484961149</v>
      </c>
      <c r="E88" s="25">
        <v>167778308.06999999</v>
      </c>
      <c r="F88" s="39">
        <v>282019671.83999997</v>
      </c>
      <c r="G88" s="21">
        <f t="shared" si="8"/>
        <v>114241363.76999998</v>
      </c>
      <c r="H88" s="21">
        <f t="shared" si="9"/>
        <v>17.52257195353863</v>
      </c>
      <c r="I88" s="21">
        <f t="shared" si="10"/>
        <v>18.991720559821864</v>
      </c>
    </row>
    <row r="89" spans="1:9" ht="36.6" customHeight="1" x14ac:dyDescent="0.25">
      <c r="A89" s="20"/>
      <c r="B89" s="34" t="s">
        <v>70</v>
      </c>
      <c r="C89" s="25">
        <v>19852144</v>
      </c>
      <c r="D89" s="25">
        <v>31322175</v>
      </c>
      <c r="E89" s="25">
        <v>165</v>
      </c>
      <c r="F89" s="39">
        <v>873293.4</v>
      </c>
      <c r="G89" s="21">
        <f t="shared" si="8"/>
        <v>873128.4</v>
      </c>
      <c r="H89" s="21">
        <f t="shared" si="9"/>
        <v>8.3114448494832599E-4</v>
      </c>
      <c r="I89" s="21">
        <f t="shared" si="10"/>
        <v>2.7880994854284546</v>
      </c>
    </row>
    <row r="90" spans="1:9" ht="84" customHeight="1" x14ac:dyDescent="0.25">
      <c r="A90" s="28" t="s">
        <v>107</v>
      </c>
      <c r="B90" s="33" t="s">
        <v>71</v>
      </c>
      <c r="C90" s="30">
        <v>3686452748</v>
      </c>
      <c r="D90" s="30">
        <v>3760686636</v>
      </c>
      <c r="E90" s="30">
        <v>531035333.14999998</v>
      </c>
      <c r="F90" s="38">
        <v>460060328.83999997</v>
      </c>
      <c r="G90" s="29">
        <f t="shared" si="8"/>
        <v>-70975004.310000002</v>
      </c>
      <c r="H90" s="29">
        <f t="shared" si="9"/>
        <v>14.405049228912562</v>
      </c>
      <c r="I90" s="29">
        <f t="shared" si="10"/>
        <v>12.233413027184218</v>
      </c>
    </row>
    <row r="91" spans="1:9" ht="62.25" customHeight="1" x14ac:dyDescent="0.25">
      <c r="A91" s="20"/>
      <c r="B91" s="34" t="s">
        <v>148</v>
      </c>
      <c r="C91" s="25">
        <v>3366713185</v>
      </c>
      <c r="D91" s="25">
        <v>3250869976</v>
      </c>
      <c r="E91" s="25">
        <v>457695329</v>
      </c>
      <c r="F91" s="39">
        <v>328641967</v>
      </c>
      <c r="G91" s="21">
        <f t="shared" si="8"/>
        <v>-129053362</v>
      </c>
      <c r="H91" s="21">
        <f t="shared" si="9"/>
        <v>13.594722919647817</v>
      </c>
      <c r="I91" s="21">
        <f t="shared" si="10"/>
        <v>10.109354401321648</v>
      </c>
    </row>
    <row r="92" spans="1:9" ht="42.75" customHeight="1" x14ac:dyDescent="0.25">
      <c r="A92" s="20"/>
      <c r="B92" s="34" t="s">
        <v>149</v>
      </c>
      <c r="C92" s="25">
        <v>842529</v>
      </c>
      <c r="D92" s="25">
        <v>35898966</v>
      </c>
      <c r="E92" s="25">
        <v>0</v>
      </c>
      <c r="F92" s="39">
        <v>0</v>
      </c>
      <c r="G92" s="21">
        <f t="shared" si="8"/>
        <v>0</v>
      </c>
      <c r="H92" s="21">
        <f t="shared" si="9"/>
        <v>0</v>
      </c>
      <c r="I92" s="21">
        <f t="shared" si="10"/>
        <v>0</v>
      </c>
    </row>
    <row r="93" spans="1:9" ht="56.45" customHeight="1" x14ac:dyDescent="0.25">
      <c r="A93" s="20"/>
      <c r="B93" s="34" t="s">
        <v>150</v>
      </c>
      <c r="C93" s="25">
        <v>243181987</v>
      </c>
      <c r="D93" s="25">
        <v>388948553</v>
      </c>
      <c r="E93" s="25">
        <v>61626766.640000001</v>
      </c>
      <c r="F93" s="39">
        <v>116213189</v>
      </c>
      <c r="G93" s="21">
        <f t="shared" si="8"/>
        <v>54586422.359999999</v>
      </c>
      <c r="H93" s="21">
        <f t="shared" si="9"/>
        <v>25.341830371671403</v>
      </c>
      <c r="I93" s="21">
        <f t="shared" si="10"/>
        <v>29.878807390755352</v>
      </c>
    </row>
    <row r="94" spans="1:9" ht="85.5" customHeight="1" x14ac:dyDescent="0.25">
      <c r="A94" s="20"/>
      <c r="B94" s="34" t="s">
        <v>72</v>
      </c>
      <c r="C94" s="25">
        <v>75715047</v>
      </c>
      <c r="D94" s="25">
        <v>84969141</v>
      </c>
      <c r="E94" s="25">
        <v>11713237.51</v>
      </c>
      <c r="F94" s="39">
        <v>15205172.84</v>
      </c>
      <c r="G94" s="21">
        <f t="shared" si="8"/>
        <v>3491935.33</v>
      </c>
      <c r="H94" s="21">
        <f t="shared" si="9"/>
        <v>15.470158144391036</v>
      </c>
      <c r="I94" s="21">
        <f t="shared" si="10"/>
        <v>17.894935338936754</v>
      </c>
    </row>
    <row r="95" spans="1:9" ht="72" customHeight="1" x14ac:dyDescent="0.25">
      <c r="A95" s="32" t="s">
        <v>108</v>
      </c>
      <c r="B95" s="37" t="s">
        <v>151</v>
      </c>
      <c r="C95" s="30">
        <v>5870668</v>
      </c>
      <c r="D95" s="30">
        <v>4769968</v>
      </c>
      <c r="E95" s="30">
        <v>827000</v>
      </c>
      <c r="F95" s="38">
        <v>0</v>
      </c>
      <c r="G95" s="29">
        <f t="shared" si="8"/>
        <v>-827000</v>
      </c>
      <c r="H95" s="29">
        <f t="shared" si="9"/>
        <v>14.086982946404056</v>
      </c>
      <c r="I95" s="29">
        <f t="shared" si="10"/>
        <v>0</v>
      </c>
    </row>
    <row r="96" spans="1:9" ht="69" customHeight="1" x14ac:dyDescent="0.25">
      <c r="A96" s="28" t="s">
        <v>109</v>
      </c>
      <c r="B96" s="33" t="s">
        <v>73</v>
      </c>
      <c r="C96" s="30">
        <v>467582721</v>
      </c>
      <c r="D96" s="30">
        <v>2290101695</v>
      </c>
      <c r="E96" s="30">
        <v>26917528.760000002</v>
      </c>
      <c r="F96" s="38">
        <v>48491319.880000003</v>
      </c>
      <c r="G96" s="29">
        <f t="shared" si="8"/>
        <v>21573791.120000001</v>
      </c>
      <c r="H96" s="29">
        <f t="shared" si="9"/>
        <v>5.7567415456312387</v>
      </c>
      <c r="I96" s="29">
        <f t="shared" si="10"/>
        <v>2.1174308540913946</v>
      </c>
    </row>
    <row r="97" spans="1:9" ht="36.75" customHeight="1" x14ac:dyDescent="0.25">
      <c r="A97" s="20"/>
      <c r="B97" s="34" t="s">
        <v>74</v>
      </c>
      <c r="C97" s="25">
        <v>50093000</v>
      </c>
      <c r="D97" s="25">
        <v>1516786619</v>
      </c>
      <c r="E97" s="25">
        <v>4244467.08</v>
      </c>
      <c r="F97" s="39">
        <v>7148729.5199999996</v>
      </c>
      <c r="G97" s="21">
        <f t="shared" si="8"/>
        <v>2904262.4399999995</v>
      </c>
      <c r="H97" s="21">
        <f t="shared" si="9"/>
        <v>8.473174056255365</v>
      </c>
      <c r="I97" s="21">
        <f t="shared" si="10"/>
        <v>0.47130752806304915</v>
      </c>
    </row>
    <row r="98" spans="1:9" ht="47.25" customHeight="1" x14ac:dyDescent="0.25">
      <c r="A98" s="20"/>
      <c r="B98" s="34" t="s">
        <v>75</v>
      </c>
      <c r="C98" s="25">
        <v>107312822</v>
      </c>
      <c r="D98" s="25">
        <v>413920530</v>
      </c>
      <c r="E98" s="25">
        <v>3000000</v>
      </c>
      <c r="F98" s="39">
        <v>10581051.539999999</v>
      </c>
      <c r="G98" s="21">
        <f t="shared" si="8"/>
        <v>7581051.5399999991</v>
      </c>
      <c r="H98" s="21">
        <f t="shared" si="9"/>
        <v>2.7955652866905316</v>
      </c>
      <c r="I98" s="21">
        <f t="shared" si="10"/>
        <v>2.5563002492290003</v>
      </c>
    </row>
    <row r="99" spans="1:9" ht="75.75" customHeight="1" x14ac:dyDescent="0.25">
      <c r="A99" s="20"/>
      <c r="B99" s="34" t="s">
        <v>76</v>
      </c>
      <c r="C99" s="25">
        <v>83995920</v>
      </c>
      <c r="D99" s="25">
        <v>131308940</v>
      </c>
      <c r="E99" s="25">
        <v>15287746.210000001</v>
      </c>
      <c r="F99" s="39">
        <v>24683182.07</v>
      </c>
      <c r="G99" s="21">
        <f t="shared" si="8"/>
        <v>9395435.8599999994</v>
      </c>
      <c r="H99" s="21">
        <f t="shared" si="9"/>
        <v>18.200581897311206</v>
      </c>
      <c r="I99" s="21">
        <f t="shared" si="10"/>
        <v>18.797792496078333</v>
      </c>
    </row>
    <row r="100" spans="1:9" ht="32.25" customHeight="1" x14ac:dyDescent="0.25">
      <c r="A100" s="20"/>
      <c r="B100" s="34" t="s">
        <v>136</v>
      </c>
      <c r="C100" s="25">
        <v>190154810</v>
      </c>
      <c r="D100" s="25">
        <v>175477489</v>
      </c>
      <c r="E100" s="25">
        <v>0</v>
      </c>
      <c r="F100" s="39">
        <v>0</v>
      </c>
      <c r="G100" s="21">
        <f t="shared" si="8"/>
        <v>0</v>
      </c>
      <c r="H100" s="21">
        <f t="shared" si="9"/>
        <v>0</v>
      </c>
      <c r="I100" s="21">
        <f t="shared" si="10"/>
        <v>0</v>
      </c>
    </row>
    <row r="101" spans="1:9" ht="51" x14ac:dyDescent="0.25">
      <c r="A101" s="20"/>
      <c r="B101" s="34" t="s">
        <v>77</v>
      </c>
      <c r="C101" s="25">
        <v>36026169</v>
      </c>
      <c r="D101" s="25">
        <v>52608117</v>
      </c>
      <c r="E101" s="25">
        <v>4385315.47</v>
      </c>
      <c r="F101" s="39">
        <v>6078356.75</v>
      </c>
      <c r="G101" s="21">
        <f t="shared" si="8"/>
        <v>1693041.2800000003</v>
      </c>
      <c r="H101" s="21">
        <f t="shared" si="9"/>
        <v>12.172583407355914</v>
      </c>
      <c r="I101" s="21">
        <f t="shared" si="10"/>
        <v>11.55402834509359</v>
      </c>
    </row>
    <row r="102" spans="1:9" ht="43.5" customHeight="1" x14ac:dyDescent="0.25">
      <c r="A102" s="28" t="s">
        <v>110</v>
      </c>
      <c r="B102" s="33" t="s">
        <v>78</v>
      </c>
      <c r="C102" s="30">
        <v>134083475</v>
      </c>
      <c r="D102" s="30">
        <v>170897874</v>
      </c>
      <c r="E102" s="30">
        <v>14880024.279999999</v>
      </c>
      <c r="F102" s="38">
        <v>16450777.289999999</v>
      </c>
      <c r="G102" s="29">
        <f t="shared" si="8"/>
        <v>1570753.0099999998</v>
      </c>
      <c r="H102" s="29">
        <f t="shared" si="9"/>
        <v>11.097582517159553</v>
      </c>
      <c r="I102" s="29">
        <f t="shared" si="10"/>
        <v>9.6260865655941394</v>
      </c>
    </row>
    <row r="103" spans="1:9" ht="30.75" customHeight="1" x14ac:dyDescent="0.25">
      <c r="A103" s="20"/>
      <c r="B103" s="34" t="s">
        <v>79</v>
      </c>
      <c r="C103" s="25">
        <v>57198430</v>
      </c>
      <c r="D103" s="25">
        <v>64987090</v>
      </c>
      <c r="E103" s="25">
        <v>3185880.24</v>
      </c>
      <c r="F103" s="39">
        <v>2905877</v>
      </c>
      <c r="G103" s="21">
        <f t="shared" si="8"/>
        <v>-280003.24000000022</v>
      </c>
      <c r="H103" s="21">
        <f t="shared" si="9"/>
        <v>5.5698735786978775</v>
      </c>
      <c r="I103" s="21">
        <f t="shared" si="10"/>
        <v>4.4714681023569449</v>
      </c>
    </row>
    <row r="104" spans="1:9" ht="27.75" customHeight="1" x14ac:dyDescent="0.25">
      <c r="A104" s="20"/>
      <c r="B104" s="34" t="s">
        <v>80</v>
      </c>
      <c r="C104" s="25">
        <v>76885045</v>
      </c>
      <c r="D104" s="25">
        <v>105910784</v>
      </c>
      <c r="E104" s="25">
        <v>11694144.039999999</v>
      </c>
      <c r="F104" s="39">
        <v>13544900.289999999</v>
      </c>
      <c r="G104" s="21">
        <f t="shared" si="8"/>
        <v>1850756.25</v>
      </c>
      <c r="H104" s="21">
        <f t="shared" si="9"/>
        <v>15.209907258297109</v>
      </c>
      <c r="I104" s="21">
        <f t="shared" si="10"/>
        <v>12.788971791578843</v>
      </c>
    </row>
    <row r="105" spans="1:9" ht="62.25" customHeight="1" x14ac:dyDescent="0.25">
      <c r="A105" s="28" t="s">
        <v>129</v>
      </c>
      <c r="B105" s="33" t="s">
        <v>137</v>
      </c>
      <c r="C105" s="30">
        <v>165263000</v>
      </c>
      <c r="D105" s="30">
        <v>209213100</v>
      </c>
      <c r="E105" s="30">
        <v>0</v>
      </c>
      <c r="F105" s="38">
        <v>0</v>
      </c>
      <c r="G105" s="29">
        <f t="shared" si="8"/>
        <v>0</v>
      </c>
      <c r="H105" s="29">
        <f t="shared" si="9"/>
        <v>0</v>
      </c>
      <c r="I105" s="29">
        <f t="shared" si="10"/>
        <v>0</v>
      </c>
    </row>
    <row r="106" spans="1:9" ht="40.15" customHeight="1" x14ac:dyDescent="0.25">
      <c r="A106" s="20"/>
      <c r="B106" s="34" t="s">
        <v>130</v>
      </c>
      <c r="C106" s="25">
        <v>165263000</v>
      </c>
      <c r="D106" s="25">
        <v>209213100</v>
      </c>
      <c r="E106" s="25">
        <v>0</v>
      </c>
      <c r="F106" s="39">
        <v>0</v>
      </c>
      <c r="G106" s="21">
        <f t="shared" si="8"/>
        <v>0</v>
      </c>
      <c r="H106" s="21">
        <f t="shared" si="9"/>
        <v>0</v>
      </c>
      <c r="I106" s="21">
        <f t="shared" si="10"/>
        <v>0</v>
      </c>
    </row>
    <row r="107" spans="1:9" ht="54.75" customHeight="1" x14ac:dyDescent="0.25">
      <c r="A107" s="28" t="s">
        <v>111</v>
      </c>
      <c r="B107" s="33" t="s">
        <v>81</v>
      </c>
      <c r="C107" s="30">
        <v>110699561</v>
      </c>
      <c r="D107" s="30">
        <v>156353521</v>
      </c>
      <c r="E107" s="30">
        <v>26941971.5</v>
      </c>
      <c r="F107" s="38">
        <v>35556360.060000002</v>
      </c>
      <c r="G107" s="29">
        <f t="shared" si="8"/>
        <v>8614388.5600000024</v>
      </c>
      <c r="H107" s="29">
        <f t="shared" si="9"/>
        <v>24.33792081614488</v>
      </c>
      <c r="I107" s="29">
        <f t="shared" si="10"/>
        <v>22.741003741130974</v>
      </c>
    </row>
    <row r="108" spans="1:9" ht="58.5" customHeight="1" x14ac:dyDescent="0.25">
      <c r="A108" s="20"/>
      <c r="B108" s="34" t="s">
        <v>82</v>
      </c>
      <c r="C108" s="25">
        <v>91917841</v>
      </c>
      <c r="D108" s="25">
        <v>134816026</v>
      </c>
      <c r="E108" s="25">
        <v>22317278</v>
      </c>
      <c r="F108" s="39">
        <v>29887803</v>
      </c>
      <c r="G108" s="21">
        <f t="shared" si="8"/>
        <v>7570525</v>
      </c>
      <c r="H108" s="21">
        <f t="shared" si="9"/>
        <v>24.279593338142046</v>
      </c>
      <c r="I108" s="21">
        <f t="shared" si="10"/>
        <v>22.169325032618897</v>
      </c>
    </row>
    <row r="109" spans="1:9" ht="51" x14ac:dyDescent="0.25">
      <c r="A109" s="20"/>
      <c r="B109" s="34" t="s">
        <v>83</v>
      </c>
      <c r="C109" s="25">
        <v>18781720</v>
      </c>
      <c r="D109" s="25">
        <v>21537495</v>
      </c>
      <c r="E109" s="25">
        <v>4624693.5</v>
      </c>
      <c r="F109" s="39">
        <v>5668557.0599999996</v>
      </c>
      <c r="G109" s="21">
        <f t="shared" si="8"/>
        <v>1043863.5599999996</v>
      </c>
      <c r="H109" s="21">
        <f t="shared" si="9"/>
        <v>24.623375814355661</v>
      </c>
      <c r="I109" s="21">
        <f t="shared" si="10"/>
        <v>26.31948172245658</v>
      </c>
    </row>
    <row r="110" spans="1:9" ht="102" x14ac:dyDescent="0.25">
      <c r="A110" s="28" t="s">
        <v>112</v>
      </c>
      <c r="B110" s="33" t="s">
        <v>84</v>
      </c>
      <c r="C110" s="30">
        <v>1972051894</v>
      </c>
      <c r="D110" s="30">
        <v>1673296038</v>
      </c>
      <c r="E110" s="30">
        <v>476983633.99000001</v>
      </c>
      <c r="F110" s="38">
        <v>535265861.13</v>
      </c>
      <c r="G110" s="29">
        <f t="shared" si="8"/>
        <v>58282227.139999986</v>
      </c>
      <c r="H110" s="29">
        <f t="shared" si="9"/>
        <v>24.187174558703575</v>
      </c>
      <c r="I110" s="29">
        <f t="shared" si="10"/>
        <v>31.988712635080059</v>
      </c>
    </row>
    <row r="111" spans="1:9" ht="36" customHeight="1" x14ac:dyDescent="0.25">
      <c r="A111" s="20"/>
      <c r="B111" s="34" t="s">
        <v>85</v>
      </c>
      <c r="C111" s="25">
        <v>444997991</v>
      </c>
      <c r="D111" s="25">
        <v>147836756</v>
      </c>
      <c r="E111" s="25">
        <v>23035698.629999999</v>
      </c>
      <c r="F111" s="39">
        <v>15523000</v>
      </c>
      <c r="G111" s="21">
        <f t="shared" si="8"/>
        <v>-7512698.629999999</v>
      </c>
      <c r="H111" s="21">
        <f t="shared" si="9"/>
        <v>5.1765848601325475</v>
      </c>
      <c r="I111" s="21">
        <f t="shared" si="10"/>
        <v>10.50009511842914</v>
      </c>
    </row>
    <row r="112" spans="1:9" ht="25.5" customHeight="1" x14ac:dyDescent="0.25">
      <c r="A112" s="20"/>
      <c r="B112" s="34" t="s">
        <v>86</v>
      </c>
      <c r="C112" s="25">
        <v>1206078197</v>
      </c>
      <c r="D112" s="25">
        <v>1115617022</v>
      </c>
      <c r="E112" s="25">
        <v>387072620</v>
      </c>
      <c r="F112" s="39">
        <v>441617806</v>
      </c>
      <c r="G112" s="21">
        <f t="shared" si="8"/>
        <v>54545186</v>
      </c>
      <c r="H112" s="21">
        <f t="shared" si="9"/>
        <v>32.093492856665911</v>
      </c>
      <c r="I112" s="21">
        <f t="shared" si="10"/>
        <v>39.585072412062928</v>
      </c>
    </row>
    <row r="113" spans="1:9" ht="120" customHeight="1" x14ac:dyDescent="0.25">
      <c r="A113" s="20"/>
      <c r="B113" s="34" t="s">
        <v>87</v>
      </c>
      <c r="C113" s="25">
        <v>275671134</v>
      </c>
      <c r="D113" s="25">
        <v>374514179</v>
      </c>
      <c r="E113" s="25">
        <v>56438058.530000001</v>
      </c>
      <c r="F113" s="39">
        <v>67944950.200000003</v>
      </c>
      <c r="G113" s="21">
        <f t="shared" si="8"/>
        <v>11506891.670000002</v>
      </c>
      <c r="H113" s="21">
        <f t="shared" si="9"/>
        <v>20.472966360707176</v>
      </c>
      <c r="I113" s="21">
        <f t="shared" si="10"/>
        <v>18.142156962233464</v>
      </c>
    </row>
    <row r="114" spans="1:9" ht="73.5" customHeight="1" x14ac:dyDescent="0.25">
      <c r="A114" s="20"/>
      <c r="B114" s="34" t="s">
        <v>3</v>
      </c>
      <c r="C114" s="25">
        <v>45304572</v>
      </c>
      <c r="D114" s="25">
        <v>35328081</v>
      </c>
      <c r="E114" s="25">
        <v>10437256.83</v>
      </c>
      <c r="F114" s="39">
        <v>10180104.93</v>
      </c>
      <c r="G114" s="21">
        <f t="shared" si="8"/>
        <v>-257151.90000000037</v>
      </c>
      <c r="H114" s="21">
        <f t="shared" si="9"/>
        <v>23.037976895576897</v>
      </c>
      <c r="I114" s="21">
        <f t="shared" si="10"/>
        <v>28.815901237318837</v>
      </c>
    </row>
    <row r="115" spans="1:9" ht="46.5" customHeight="1" x14ac:dyDescent="0.25">
      <c r="A115" s="28" t="s">
        <v>120</v>
      </c>
      <c r="B115" s="33" t="s">
        <v>88</v>
      </c>
      <c r="C115" s="30">
        <v>184382761</v>
      </c>
      <c r="D115" s="30">
        <v>213581850</v>
      </c>
      <c r="E115" s="30">
        <v>36201436.640000001</v>
      </c>
      <c r="F115" s="38">
        <v>46615369.369999997</v>
      </c>
      <c r="G115" s="29">
        <f t="shared" si="8"/>
        <v>10413932.729999997</v>
      </c>
      <c r="H115" s="29">
        <f t="shared" si="9"/>
        <v>19.633851040987505</v>
      </c>
      <c r="I115" s="29">
        <f t="shared" si="10"/>
        <v>21.825529355607699</v>
      </c>
    </row>
    <row r="116" spans="1:9" ht="64.5" customHeight="1" x14ac:dyDescent="0.25">
      <c r="A116" s="20"/>
      <c r="B116" s="34" t="s">
        <v>89</v>
      </c>
      <c r="C116" s="25">
        <v>62301763</v>
      </c>
      <c r="D116" s="25">
        <v>80519419</v>
      </c>
      <c r="E116" s="25">
        <v>11122576.67</v>
      </c>
      <c r="F116" s="39">
        <v>15409841.48</v>
      </c>
      <c r="G116" s="21">
        <f t="shared" si="8"/>
        <v>4287264.8100000005</v>
      </c>
      <c r="H116" s="21">
        <f t="shared" si="9"/>
        <v>17.852747874887584</v>
      </c>
      <c r="I116" s="21">
        <f t="shared" si="10"/>
        <v>19.138043556921343</v>
      </c>
    </row>
    <row r="117" spans="1:9" ht="58.5" customHeight="1" x14ac:dyDescent="0.25">
      <c r="A117" s="20"/>
      <c r="B117" s="34" t="s">
        <v>90</v>
      </c>
      <c r="C117" s="25">
        <v>122080998</v>
      </c>
      <c r="D117" s="25">
        <v>133062431</v>
      </c>
      <c r="E117" s="25">
        <v>25078859.969999999</v>
      </c>
      <c r="F117" s="39">
        <v>31205527.890000001</v>
      </c>
      <c r="G117" s="21">
        <f t="shared" si="8"/>
        <v>6126667.9200000018</v>
      </c>
      <c r="H117" s="21">
        <f t="shared" si="9"/>
        <v>20.542803860433708</v>
      </c>
      <c r="I117" s="21">
        <f t="shared" si="10"/>
        <v>23.451794511404952</v>
      </c>
    </row>
    <row r="118" spans="1:9" ht="47.25" customHeight="1" x14ac:dyDescent="0.25">
      <c r="A118" s="28" t="s">
        <v>113</v>
      </c>
      <c r="B118" s="33" t="s">
        <v>114</v>
      </c>
      <c r="C118" s="30">
        <v>395354916</v>
      </c>
      <c r="D118" s="30">
        <v>609647490</v>
      </c>
      <c r="E118" s="30">
        <v>79204110.950000003</v>
      </c>
      <c r="F118" s="38">
        <v>90502504.930000007</v>
      </c>
      <c r="G118" s="29">
        <f t="shared" si="8"/>
        <v>11298393.980000004</v>
      </c>
      <c r="H118" s="29">
        <f t="shared" si="9"/>
        <v>20.03367297195819</v>
      </c>
      <c r="I118" s="29">
        <f t="shared" si="10"/>
        <v>14.845054956266612</v>
      </c>
    </row>
    <row r="119" spans="1:9" ht="54.6" customHeight="1" x14ac:dyDescent="0.25">
      <c r="A119" s="20"/>
      <c r="B119" s="34" t="s">
        <v>115</v>
      </c>
      <c r="C119" s="25">
        <v>15446530</v>
      </c>
      <c r="D119" s="25">
        <v>20212820</v>
      </c>
      <c r="E119" s="25">
        <v>4669036</v>
      </c>
      <c r="F119" s="39">
        <v>5676624</v>
      </c>
      <c r="G119" s="21">
        <f t="shared" si="8"/>
        <v>1007588</v>
      </c>
      <c r="H119" s="21">
        <f t="shared" si="9"/>
        <v>30.22708660132729</v>
      </c>
      <c r="I119" s="21">
        <f t="shared" si="10"/>
        <v>28.084275227306232</v>
      </c>
    </row>
    <row r="120" spans="1:9" ht="83.25" customHeight="1" x14ac:dyDescent="0.25">
      <c r="A120" s="20"/>
      <c r="B120" s="34" t="s">
        <v>116</v>
      </c>
      <c r="C120" s="25">
        <v>157106</v>
      </c>
      <c r="D120" s="25">
        <v>163605</v>
      </c>
      <c r="E120" s="25">
        <v>0</v>
      </c>
      <c r="F120" s="39">
        <v>0</v>
      </c>
      <c r="G120" s="21">
        <f t="shared" si="8"/>
        <v>0</v>
      </c>
      <c r="H120" s="21">
        <f t="shared" si="9"/>
        <v>0</v>
      </c>
      <c r="I120" s="21">
        <f t="shared" si="10"/>
        <v>0</v>
      </c>
    </row>
    <row r="121" spans="1:9" ht="54.6" customHeight="1" x14ac:dyDescent="0.25">
      <c r="A121" s="20"/>
      <c r="B121" s="34" t="s">
        <v>117</v>
      </c>
      <c r="C121" s="25">
        <v>379689780</v>
      </c>
      <c r="D121" s="25">
        <v>589011065</v>
      </c>
      <c r="E121" s="25">
        <v>74535074.950000003</v>
      </c>
      <c r="F121" s="39">
        <v>84825880.930000007</v>
      </c>
      <c r="G121" s="21">
        <f t="shared" si="8"/>
        <v>10290805.980000004</v>
      </c>
      <c r="H121" s="21">
        <f t="shared" si="9"/>
        <v>19.630519143812617</v>
      </c>
      <c r="I121" s="21">
        <f t="shared" si="10"/>
        <v>14.40140703129236</v>
      </c>
    </row>
    <row r="122" spans="1:9" ht="32.25" customHeight="1" x14ac:dyDescent="0.25">
      <c r="A122" s="20"/>
      <c r="B122" s="34" t="s">
        <v>124</v>
      </c>
      <c r="C122" s="25">
        <v>61500</v>
      </c>
      <c r="D122" s="25">
        <v>260000</v>
      </c>
      <c r="E122" s="25">
        <v>0</v>
      </c>
      <c r="F122" s="39">
        <v>0</v>
      </c>
      <c r="G122" s="21">
        <f t="shared" si="8"/>
        <v>0</v>
      </c>
      <c r="H122" s="21">
        <f t="shared" si="9"/>
        <v>0</v>
      </c>
      <c r="I122" s="21">
        <f t="shared" si="10"/>
        <v>0</v>
      </c>
    </row>
    <row r="123" spans="1:9" ht="54.6" customHeight="1" x14ac:dyDescent="0.25">
      <c r="A123" s="28" t="s">
        <v>127</v>
      </c>
      <c r="B123" s="33" t="s">
        <v>125</v>
      </c>
      <c r="C123" s="30">
        <v>614341258</v>
      </c>
      <c r="D123" s="30">
        <v>478155879</v>
      </c>
      <c r="E123" s="30">
        <v>5682180.25</v>
      </c>
      <c r="F123" s="38">
        <v>9620412.0500000007</v>
      </c>
      <c r="G123" s="29">
        <f t="shared" si="8"/>
        <v>3938231.8000000007</v>
      </c>
      <c r="H123" s="29">
        <f t="shared" si="9"/>
        <v>0.92492245572085607</v>
      </c>
      <c r="I123" s="29">
        <f t="shared" si="10"/>
        <v>2.0119823832595816</v>
      </c>
    </row>
    <row r="124" spans="1:9" ht="78.75" customHeight="1" x14ac:dyDescent="0.25">
      <c r="A124" s="28" t="s">
        <v>128</v>
      </c>
      <c r="B124" s="33" t="s">
        <v>126</v>
      </c>
      <c r="C124" s="30">
        <v>839566894</v>
      </c>
      <c r="D124" s="30">
        <v>1366985549</v>
      </c>
      <c r="E124" s="30">
        <v>14469920.76</v>
      </c>
      <c r="F124" s="38">
        <v>36744733.210000001</v>
      </c>
      <c r="G124" s="29">
        <f t="shared" si="8"/>
        <v>22274812.450000003</v>
      </c>
      <c r="H124" s="29">
        <f t="shared" si="9"/>
        <v>1.7234982540890897</v>
      </c>
      <c r="I124" s="29">
        <f t="shared" si="10"/>
        <v>2.6880118255002858</v>
      </c>
    </row>
    <row r="125" spans="1:9" ht="29.25" customHeight="1" x14ac:dyDescent="0.25">
      <c r="A125" s="24"/>
      <c r="B125" s="26" t="s">
        <v>138</v>
      </c>
      <c r="C125" s="27">
        <f>C124+C123+C118+C115+C110+C107+C105+C102+C96+C95+C90+C86+C79+C77+C71+C68+C64+C60+C55+C49+C41+C36+C32+C29+C22+C16+C6+C45</f>
        <v>66379771700</v>
      </c>
      <c r="D125" s="27">
        <f>D124+D123+D118+D115+D110+D107+D105+D102+D96+D95+D90+D86+D79+D77+D71+D68+D64+D60+D55+D49+D41+D36+D32+D29+D22+D16+D6+D45</f>
        <v>83640413775</v>
      </c>
      <c r="E125" s="27">
        <f>E124+E123+E118+E115+E110+E107+E105+E102+E96+E95+E90+E86+E79+E77+E71+E68+E64+E60+E55+E49+E41+E36+E32+E29+E22+E16+E6+E45</f>
        <v>12842797550.030001</v>
      </c>
      <c r="F125" s="27">
        <f>F124+F123+F118+F115+F110+F107+F105+F102+F96+F95+F90+F86+F79+F77+F71+F68+F64+F60+F55+F49+F41+F36+F32+F29+F22+F16+F6+F45</f>
        <v>16457832720.930002</v>
      </c>
      <c r="G125" s="23">
        <f t="shared" si="8"/>
        <v>3615035170.9000015</v>
      </c>
      <c r="H125" s="23">
        <f t="shared" si="9"/>
        <v>19.347456643979392</v>
      </c>
      <c r="I125" s="23">
        <f t="shared" si="10"/>
        <v>19.676890606020919</v>
      </c>
    </row>
    <row r="126" spans="1:9" x14ac:dyDescent="0.25">
      <c r="A126" s="4"/>
      <c r="B126" s="5"/>
      <c r="C126" s="15"/>
      <c r="D126" s="15"/>
      <c r="E126" s="10"/>
      <c r="F126" s="11"/>
      <c r="G126" s="10"/>
      <c r="H126" s="10"/>
      <c r="I126" s="10"/>
    </row>
  </sheetData>
  <mergeCells count="8">
    <mergeCell ref="H2:I2"/>
    <mergeCell ref="H3:H4"/>
    <mergeCell ref="I3:I4"/>
    <mergeCell ref="E3:G3"/>
    <mergeCell ref="A3:A4"/>
    <mergeCell ref="B3:B4"/>
    <mergeCell ref="C3:C4"/>
    <mergeCell ref="D3:D4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knyazeva_p</dc:creator>
  <cp:lastModifiedBy>Полина Викторовна Князева</cp:lastModifiedBy>
  <cp:lastPrinted>2022-04-12T05:04:06Z</cp:lastPrinted>
  <dcterms:created xsi:type="dcterms:W3CDTF">2015-07-13T05:56:38Z</dcterms:created>
  <dcterms:modified xsi:type="dcterms:W3CDTF">2022-04-12T05:04:25Z</dcterms:modified>
</cp:coreProperties>
</file>