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 refMode="R1C1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<sst xmlns="http://schemas.openxmlformats.org/spreadsheetml/2006/main" count="103" uniqueCount="89">
  <si>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</si>
  <si>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</si>
  <si>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</si>
  <si>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</si>
  <si>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</si>
  <si>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</si>
  <si>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</si>
  <si>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</si>
  <si>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</si>
  <si>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</si>
  <si>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</si>
  <si>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</si>
  <si>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</si>
  <si>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</si>
  <si>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</si>
  <si>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</si>
  <si>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</si>
  <si>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</si>
  <si>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</si>
  <si>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</si>
  <si>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</si>
  <si>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</si>
  <si>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</si>
  <si>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</si>
  <si>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</si>
  <si>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</si>
  <si>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</si>
  <si>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</si>
  <si>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</si>
  <si>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</si>
  <si>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</si>
  <si>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</si>
  <si>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</si>
  <si>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</si>
  <si>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</si>
  <si>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</si>
  <si>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</si>
  <si>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</si>
  <si>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</si>
  <si>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</si>
  <si>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</si>
  <si>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</si>
  <si>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</si>
  <si>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</si>
  <si>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</si>
  <si>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</si>
  <si>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</si>
  <si>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</si>
  <si>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</si>
  <si>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</si>
  <si>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</si>
  <si>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</si>
  <si>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</si>
  <si>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</si>
  <si>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</si>
  <si>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</si>
  <si>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</si>
  <si>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</si>
  <si>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</si>
  <si>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</si>
  <si>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</si>
  <si>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</si>
  <si>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</si>
  <si>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</si>
  <si>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</si>
  <si>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</si>
  <si>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</si>
  <si>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</si>
  <si>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</si>
  <si>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</si>
  <si>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</si>
  <si>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</si>
  <si>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</si>
  <si>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</si>
  <si>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</si>
  <si>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</si>
  <si>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</si>
  <si>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</si>
  <si>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</si>
  <si>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</si>
  <si>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</si>
  <si>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</si>
  <si>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</si>
  <si>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</si>
  <si>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</si>
  <si>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Сведения о задолженности по земельному налогу по состоянию на 01.10.2023 года</t>
  </si>
  <si>
    <t>Задолженность на 01.10.2023 г.</t>
  </si>
  <si>
    <t>Отклонение показателя на 01.10.2023 года от показателя на 01.01.2023 года, (+/-)</t>
  </si>
  <si>
    <t>Темп роста (снижения) 01.10.2023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</si>
</sst>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topLeftCell="A10" zoomScaleNormal="100" workbookViewId="0">
      <selection activeCell="L48" sqref="L48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1261</v>
      </c>
      <c r="K7" s="16">
        <f>J7-G7</f>
        <v>-617</v>
      </c>
      <c r="L7" s="31">
        <f>J7/G7*100</f>
        <v>67.145899893503724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1397</v>
      </c>
      <c r="K8" s="16">
        <f t="shared" ref="K8:K39" si="4">J8-G8</f>
        <v>-852</v>
      </c>
      <c r="L8" s="31">
        <f t="shared" ref="L8:L39" si="5">J8/G8*100</f>
        <v>62.116496220542459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2993</v>
      </c>
      <c r="K9" s="16">
        <f t="shared" si="4"/>
        <v>-1248</v>
      </c>
      <c r="L9" s="31">
        <f t="shared" si="5"/>
        <v>70.572978071209619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3303</v>
      </c>
      <c r="K10" s="16">
        <f t="shared" si="4"/>
        <v>-1021</v>
      </c>
      <c r="L10" s="31">
        <f t="shared" si="5"/>
        <v>76.387604070305272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830</v>
      </c>
      <c r="K11" s="16">
        <f t="shared" si="4"/>
        <v>-417</v>
      </c>
      <c r="L11" s="31">
        <f t="shared" si="5"/>
        <v>66.559743384121901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9345</v>
      </c>
      <c r="K12" s="16">
        <f t="shared" si="4"/>
        <v>-4144</v>
      </c>
      <c r="L12" s="31">
        <f t="shared" si="5"/>
        <v>69.278671510119366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2943</v>
      </c>
      <c r="K13" s="16">
        <f t="shared" si="4"/>
        <v>-1456</v>
      </c>
      <c r="L13" s="31">
        <f t="shared" si="5"/>
        <v>66.901568538304161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1221</v>
      </c>
      <c r="K14" s="16">
        <f t="shared" si="4"/>
        <v>284</v>
      </c>
      <c r="L14" s="31">
        <f t="shared" si="5"/>
        <v>130.30949839914621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1701</v>
      </c>
      <c r="K15" s="16">
        <f t="shared" si="4"/>
        <v>-861</v>
      </c>
      <c r="L15" s="31">
        <f t="shared" si="5"/>
        <v>66.393442622950815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1536</v>
      </c>
      <c r="K16" s="16">
        <f t="shared" si="4"/>
        <v>-740</v>
      </c>
      <c r="L16" s="31">
        <f t="shared" si="5"/>
        <v>67.486818980667834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18716</v>
      </c>
      <c r="K17" s="16">
        <f t="shared" si="4"/>
        <v>-18377</v>
      </c>
      <c r="L17" s="31">
        <f t="shared" si="5"/>
        <v>50.456959534143905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2015</v>
      </c>
      <c r="K18" s="16">
        <f t="shared" si="4"/>
        <v>-778</v>
      </c>
      <c r="L18" s="31">
        <f t="shared" si="5"/>
        <v>72.144647332617268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3616</v>
      </c>
      <c r="K19" s="16">
        <f t="shared" si="4"/>
        <v>-2973</v>
      </c>
      <c r="L19" s="31">
        <f t="shared" si="5"/>
        <v>54.879344361815143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1548</v>
      </c>
      <c r="K20" s="16">
        <f t="shared" si="4"/>
        <v>-1066</v>
      </c>
      <c r="L20" s="31">
        <f t="shared" si="5"/>
        <v>59.219586840091807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4035</v>
      </c>
      <c r="K21" s="16">
        <f t="shared" si="4"/>
        <v>-2363</v>
      </c>
      <c r="L21" s="31">
        <f t="shared" si="5"/>
        <v>63.06658330728353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6888</v>
      </c>
      <c r="K22" s="16">
        <f t="shared" si="4"/>
        <v>-457</v>
      </c>
      <c r="L22" s="31">
        <f t="shared" si="5"/>
        <v>93.778080326752885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3243</v>
      </c>
      <c r="K23" s="16">
        <f t="shared" si="4"/>
        <v>-1460</v>
      </c>
      <c r="L23" s="31">
        <f t="shared" si="5"/>
        <v>68.955985541143946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2300</v>
      </c>
      <c r="K24" s="16">
        <f t="shared" si="4"/>
        <v>-1203</v>
      </c>
      <c r="L24" s="31">
        <f t="shared" si="5"/>
        <v>65.658007422209536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3377</v>
      </c>
      <c r="K25" s="16">
        <f t="shared" si="4"/>
        <v>-1904</v>
      </c>
      <c r="L25" s="31">
        <f t="shared" si="5"/>
        <v>63.946222306381358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2380</v>
      </c>
      <c r="K26" s="16">
        <f t="shared" si="4"/>
        <v>-1964</v>
      </c>
      <c r="L26" s="31">
        <f t="shared" si="5"/>
        <v>54.788213627992633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1636</v>
      </c>
      <c r="K27" s="16">
        <f t="shared" si="4"/>
        <v>-709</v>
      </c>
      <c r="L27" s="31">
        <f t="shared" si="5"/>
        <v>69.765458422174845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1274</v>
      </c>
      <c r="K28" s="16">
        <f t="shared" si="4"/>
        <v>-598</v>
      </c>
      <c r="L28" s="31">
        <f t="shared" si="5"/>
        <v>68.055555555555557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2255</v>
      </c>
      <c r="K29" s="16">
        <f t="shared" si="4"/>
        <v>-1218</v>
      </c>
      <c r="L29" s="31">
        <f t="shared" si="5"/>
        <v>64.929455801900374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1391</v>
      </c>
      <c r="K30" s="16">
        <f t="shared" si="4"/>
        <v>-843</v>
      </c>
      <c r="L30" s="31">
        <f t="shared" si="5"/>
        <v>62.264995523724266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3502</v>
      </c>
      <c r="K31" s="16">
        <f t="shared" si="4"/>
        <v>-2367</v>
      </c>
      <c r="L31" s="31">
        <f t="shared" si="5"/>
        <v>59.669449650707108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1079</v>
      </c>
      <c r="K32" s="16">
        <f t="shared" si="4"/>
        <v>-777</v>
      </c>
      <c r="L32" s="31">
        <f t="shared" si="5"/>
        <v>58.135775862068961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975</v>
      </c>
      <c r="K33" s="16">
        <f t="shared" si="4"/>
        <v>-585</v>
      </c>
      <c r="L33" s="31">
        <f t="shared" si="5"/>
        <v>62.5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1361</v>
      </c>
      <c r="K34" s="16">
        <f t="shared" si="4"/>
        <v>-627</v>
      </c>
      <c r="L34" s="31">
        <f t="shared" si="5"/>
        <v>68.460764587525148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3355</v>
      </c>
      <c r="K35" s="16">
        <f t="shared" si="4"/>
        <v>-2276</v>
      </c>
      <c r="L35" s="31">
        <f t="shared" si="5"/>
        <v>59.580891493518031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34607</v>
      </c>
      <c r="K36" s="16">
        <f t="shared" si="4"/>
        <v>-30104</v>
      </c>
      <c r="L36" s="31">
        <f t="shared" si="5"/>
        <v>53.479315726847055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3753</v>
      </c>
      <c r="K37" s="16">
        <f t="shared" si="4"/>
        <v>802</v>
      </c>
      <c r="L37" s="31">
        <f t="shared" si="5"/>
        <v>127.17722805828532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2195</v>
      </c>
      <c r="K38" s="16">
        <f t="shared" si="4"/>
        <v>-2822</v>
      </c>
      <c r="L38" s="31">
        <f t="shared" si="5"/>
        <v>43.751245764401034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3037</v>
      </c>
      <c r="K39" s="16">
        <f t="shared" si="4"/>
        <v>33</v>
      </c>
      <c r="L39" s="31">
        <f t="shared" si="5"/>
        <v>101.09853528628496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135068</v>
      </c>
      <c r="K40" s="21">
        <f>SUM(K7:K39)</f>
        <v>-85708</v>
      </c>
      <c r="L40" s="30">
        <f>J40/G40*100</f>
        <v>61.178751313548574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2023-10-17T10:33:22Z</dcterms:modified>
</cp:coreProperties>
</file>