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 refMode="R1C1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<sst xmlns="http://schemas.openxmlformats.org/spreadsheetml/2006/main" count="103" uniqueCount="89">
  <si>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</si>
  <si>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</si>
  <si>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</si>
  <si>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</si>
  <si>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</si>
  <si>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</si>
  <si>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</si>
  <si>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</si>
  <si>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</si>
  <si>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</si>
  <si>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</si>
  <si>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</si>
  <si>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</si>
  <si>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</si>
  <si>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</si>
  <si>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</si>
  <si>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</si>
  <si>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</si>
  <si>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</si>
  <si>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</si>
  <si>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</si>
  <si>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</si>
  <si>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</si>
  <si>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</si>
  <si>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</si>
  <si>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</si>
  <si>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</si>
  <si>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</si>
  <si>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</si>
  <si>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</si>
  <si>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</si>
  <si>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</si>
  <si>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</si>
  <si>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</si>
  <si>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</si>
  <si>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</si>
  <si>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</si>
  <si>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</si>
  <si>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</si>
  <si>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</si>
  <si>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</si>
  <si>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</si>
  <si>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</si>
  <si>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</si>
  <si>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</si>
  <si>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</si>
  <si>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</si>
  <si>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</si>
  <si>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</si>
  <si>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</si>
  <si>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</si>
  <si>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</si>
  <si>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</si>
  <si>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</si>
  <si>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</si>
  <si>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</si>
  <si>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</si>
  <si>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</si>
  <si>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</si>
  <si>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</si>
  <si>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</si>
  <si>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</si>
  <si>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</si>
  <si>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</si>
  <si>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</si>
  <si>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</si>
  <si>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</si>
  <si>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</si>
  <si>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</si>
  <si>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</si>
  <si>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</si>
  <si>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</si>
  <si>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</si>
  <si>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</si>
  <si>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</si>
  <si>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</si>
  <si>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</si>
  <si>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</si>
  <si>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</si>
  <si>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</si>
  <si>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</si>
  <si>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</si>
  <si>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</si>
  <si>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</si>
  <si>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</si>
  <si>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Сведения о задолженности по земельному налогу по состоянию на 01.12.2023 года</t>
  </si>
  <si>
    <t>Задолженность на 01.12.2023 г.</t>
  </si>
  <si>
    <t>Отклонение показателя на 01.12.2023 года от показателя на 01.01.2023 года, (+/-)</t>
  </si>
  <si>
    <t>Темп роста (снижения) 01.12.2023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</si>
</sst>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J7" sqref="J7:J39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1059</v>
      </c>
      <c r="K7" s="16">
        <f>J7-G7</f>
        <v>-819</v>
      </c>
      <c r="L7" s="31">
        <f>J7/G7*100</f>
        <v>56.389776357827479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1215</v>
      </c>
      <c r="K8" s="16">
        <f t="shared" ref="K8:K39" si="4">J8-G8</f>
        <v>-1034</v>
      </c>
      <c r="L8" s="31">
        <f t="shared" ref="L8:L39" si="5">J8/G8*100</f>
        <v>54.024010671409513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2545</v>
      </c>
      <c r="K9" s="16">
        <f t="shared" si="4"/>
        <v>-1696</v>
      </c>
      <c r="L9" s="31">
        <f t="shared" si="5"/>
        <v>60.009431737797691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2862</v>
      </c>
      <c r="K10" s="16">
        <f t="shared" si="4"/>
        <v>-1462</v>
      </c>
      <c r="L10" s="31">
        <f t="shared" si="5"/>
        <v>66.188714153561506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730</v>
      </c>
      <c r="K11" s="16">
        <f t="shared" si="4"/>
        <v>-517</v>
      </c>
      <c r="L11" s="31">
        <f t="shared" si="5"/>
        <v>58.540497193263832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9169</v>
      </c>
      <c r="K12" s="16">
        <f t="shared" si="4"/>
        <v>-4320</v>
      </c>
      <c r="L12" s="31">
        <f t="shared" si="5"/>
        <v>67.973904663058789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2669</v>
      </c>
      <c r="K13" s="16">
        <f t="shared" si="4"/>
        <v>-1730</v>
      </c>
      <c r="L13" s="31">
        <f t="shared" si="5"/>
        <v>60.672880200045462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587</v>
      </c>
      <c r="K14" s="16">
        <f t="shared" si="4"/>
        <v>-350</v>
      </c>
      <c r="L14" s="31">
        <f t="shared" si="5"/>
        <v>62.646744930629673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1564</v>
      </c>
      <c r="K15" s="16">
        <f t="shared" si="4"/>
        <v>-998</v>
      </c>
      <c r="L15" s="31">
        <f t="shared" si="5"/>
        <v>61.046057767369241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1448</v>
      </c>
      <c r="K16" s="16">
        <f t="shared" si="4"/>
        <v>-828</v>
      </c>
      <c r="L16" s="31">
        <f t="shared" si="5"/>
        <v>63.620386643233736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17577</v>
      </c>
      <c r="K17" s="16">
        <f t="shared" si="4"/>
        <v>-19516</v>
      </c>
      <c r="L17" s="31">
        <f t="shared" si="5"/>
        <v>47.386299301755045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1852</v>
      </c>
      <c r="K18" s="16">
        <f t="shared" si="4"/>
        <v>-941</v>
      </c>
      <c r="L18" s="31">
        <f t="shared" si="5"/>
        <v>66.308628714643746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3319</v>
      </c>
      <c r="K19" s="16">
        <f t="shared" si="4"/>
        <v>-3270</v>
      </c>
      <c r="L19" s="31">
        <f t="shared" si="5"/>
        <v>50.371831840947031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1051</v>
      </c>
      <c r="K20" s="16">
        <f t="shared" si="4"/>
        <v>-1563</v>
      </c>
      <c r="L20" s="31">
        <f t="shared" si="5"/>
        <v>40.206579954093343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3458</v>
      </c>
      <c r="K21" s="16">
        <f t="shared" si="4"/>
        <v>-2940</v>
      </c>
      <c r="L21" s="31">
        <f t="shared" si="5"/>
        <v>54.048140043763681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6398</v>
      </c>
      <c r="K22" s="16">
        <f t="shared" si="4"/>
        <v>-947</v>
      </c>
      <c r="L22" s="31">
        <f t="shared" si="5"/>
        <v>87.106875425459492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2848</v>
      </c>
      <c r="K23" s="16">
        <f t="shared" si="4"/>
        <v>-1855</v>
      </c>
      <c r="L23" s="31">
        <f t="shared" si="5"/>
        <v>60.557091218371248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2032</v>
      </c>
      <c r="K24" s="16">
        <f t="shared" si="4"/>
        <v>-1471</v>
      </c>
      <c r="L24" s="31">
        <f t="shared" si="5"/>
        <v>58.007422209534688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3184</v>
      </c>
      <c r="K25" s="16">
        <f t="shared" si="4"/>
        <v>-2097</v>
      </c>
      <c r="L25" s="31">
        <f t="shared" si="5"/>
        <v>60.2916114372278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2129</v>
      </c>
      <c r="K26" s="16">
        <f t="shared" si="4"/>
        <v>-2215</v>
      </c>
      <c r="L26" s="31">
        <f t="shared" si="5"/>
        <v>49.010128913443829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1522</v>
      </c>
      <c r="K27" s="16">
        <f t="shared" si="4"/>
        <v>-823</v>
      </c>
      <c r="L27" s="31">
        <f t="shared" si="5"/>
        <v>64.904051172707895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1056</v>
      </c>
      <c r="K28" s="16">
        <f t="shared" si="4"/>
        <v>-816</v>
      </c>
      <c r="L28" s="31">
        <f t="shared" si="5"/>
        <v>56.410256410256409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1989</v>
      </c>
      <c r="K29" s="16">
        <f t="shared" si="4"/>
        <v>-1484</v>
      </c>
      <c r="L29" s="31">
        <f t="shared" si="5"/>
        <v>57.270371436798165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1084</v>
      </c>
      <c r="K30" s="16">
        <f t="shared" si="4"/>
        <v>-1150</v>
      </c>
      <c r="L30" s="31">
        <f t="shared" si="5"/>
        <v>48.52282900626679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2974</v>
      </c>
      <c r="K31" s="16">
        <f t="shared" si="4"/>
        <v>-2895</v>
      </c>
      <c r="L31" s="31">
        <f t="shared" si="5"/>
        <v>50.673027773044808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988</v>
      </c>
      <c r="K32" s="16">
        <f t="shared" si="4"/>
        <v>-868</v>
      </c>
      <c r="L32" s="31">
        <f t="shared" si="5"/>
        <v>53.232758620689658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820</v>
      </c>
      <c r="K33" s="16">
        <f t="shared" si="4"/>
        <v>-740</v>
      </c>
      <c r="L33" s="31">
        <f t="shared" si="5"/>
        <v>52.564102564102569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1208</v>
      </c>
      <c r="K34" s="16">
        <f t="shared" si="4"/>
        <v>-780</v>
      </c>
      <c r="L34" s="31">
        <f t="shared" si="5"/>
        <v>60.764587525150901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3209</v>
      </c>
      <c r="K35" s="16">
        <f t="shared" si="4"/>
        <v>-2422</v>
      </c>
      <c r="L35" s="31">
        <f t="shared" si="5"/>
        <v>56.988101580536323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28395</v>
      </c>
      <c r="K36" s="16">
        <f t="shared" si="4"/>
        <v>-36316</v>
      </c>
      <c r="L36" s="31">
        <f t="shared" si="5"/>
        <v>43.879711331921925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1962</v>
      </c>
      <c r="K37" s="16">
        <f t="shared" si="4"/>
        <v>-989</v>
      </c>
      <c r="L37" s="31">
        <f t="shared" si="5"/>
        <v>66.485936970518466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2094</v>
      </c>
      <c r="K38" s="16">
        <f t="shared" si="4"/>
        <v>-2923</v>
      </c>
      <c r="L38" s="31">
        <f t="shared" si="5"/>
        <v>41.738090492326094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2982</v>
      </c>
      <c r="K39" s="16">
        <f t="shared" si="4"/>
        <v>-22</v>
      </c>
      <c r="L39" s="31">
        <f t="shared" si="5"/>
        <v>99.2676431424767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117979</v>
      </c>
      <c r="K40" s="21">
        <f>SUM(K7:K39)</f>
        <v>-102797</v>
      </c>
      <c r="L40" s="30">
        <f>J40/G40*100</f>
        <v>53.438326629706125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2023-12-22T09:18:19Z</dcterms:modified>
</cp:coreProperties>
</file>