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Лист2!$A$1:$G$231</definedName>
  </definedNames>
  <calcPr calcId="125725"/>
</workbook>
</file>

<file path=xl/calcChain.xml><?xml version="1.0" encoding="utf-8"?>
<calcChain xmlns="http://schemas.openxmlformats.org/spreadsheetml/2006/main">
  <c r="F59" i="5"/>
  <c r="K66"/>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<sst xmlns="http://schemas.openxmlformats.org/spreadsheetml/2006/main" count="231" uniqueCount="225">
  <si>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</si>
  <si>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</si>
  <si>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</si>
  <si>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</si>
  <si>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</si>
  <si>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</si>
  <si>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</si>
  <si>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</si>
  <si>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</si>
  <si>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</si>
  <si>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</si>
  <si>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</si>
  <si>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</si>
  <si>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</si>
  <si>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</si>
  <si>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</si>
  <si>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</si>
  <si>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</si>
  <si>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</si>
  <si>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</si>
  <si>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</si>
  <si>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</si>
  <si>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</si>
  <si>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</si>
  <si>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</si>
  <si>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</si>
  <si>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</si>
  <si>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</si>
  <si>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</si>
  <si>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</si>
  <si>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</si>
  <si>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</si>
  <si>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</si>
  <si>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</si>
  <si>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</si>
  <si>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</si>
  <si>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</si>
  <si>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</si>
  <si>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</si>
  <si>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</si>
  <si>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</si>
  <si>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</si>
  <si>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</si>
  <si>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</si>
  <si>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</si>
  <si>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</si>
  <si>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</si>
  <si>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</si>
  <si>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</si>
  <si>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</si>
  <si>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</si>
  <si>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</si>
  <si>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</si>
  <si>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</si>
  <si>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</si>
  <si>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</si>
  <si>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</si>
  <si>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</si>
  <si>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</si>
  <si>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</si>
  <si>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</si>
  <si>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</si>
  <si>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</si>
  <si>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</si>
  <si>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</si>
  <si>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</si>
  <si>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</si>
  <si>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</si>
  <si>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</si>
  <si>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</si>
  <si>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</si>
  <si>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</si>
  <si>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</si>
  <si>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</si>
  <si>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</si>
  <si>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</si>
  <si>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</si>
  <si>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</si>
  <si>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</si>
  <si>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</si>
  <si>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</si>
  <si>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</si>
  <si>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</si>
  <si>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</si>
  <si>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</si>
  <si>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</si>
  <si>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</si>
  <si>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 xml:space="preserve">Фактически поступило с начала года на 01.05.2021 г. </t>
  </si>
  <si>
    <t xml:space="preserve">Фактически поступило с начала года на 01.05.2022 г. </t>
  </si>
  <si>
    <t>% выполнения фактических поступлений на 01.05.2022 г. к плану 2022 года</t>
  </si>
  <si>
    <t xml:space="preserve">Отклонения факта на 01.05.2022 г. от 01.05.2021 г.,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</si>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</sst>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81">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1" fillId="0" borderId="1" xfId="1" applyNumberFormat="1" applyFont="1" applyFill="1" applyBorder="1" applyAlignment="1">
      <alignment horizontal="center" vertical="center" wrapText="1"/>
    </xf>
    <xf numFmtId="0" fontId="22" fillId="0" borderId="1" xfId="1" applyNumberFormat="1" applyFont="1" applyFill="1" applyBorder="1" applyAlignment="1">
      <alignment horizontal="center" vertical="center" wrapText="1"/>
    </xf>
    <xf numFmtId="0" fontId="22" fillId="2" borderId="1" xfId="1" applyNumberFormat="1" applyFont="1" applyFill="1" applyBorder="1" applyAlignment="1">
      <alignment horizontal="center" vertical="center" wrapText="1"/>
    </xf>
    <xf numFmtId="164" fontId="3" fillId="2"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164"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164" fontId="23"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30"/>
  <sheetViews>
    <sheetView tabSelected="1" topLeftCell="A47" zoomScaleNormal="100" workbookViewId="0">
      <pane xSplit="1" topLeftCell="B1" activePane="topRight" state="frozen"/>
      <selection pane="topRight" activeCell="F61" sqref="F61:F64"/>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5" t="s">
        <v>92</v>
      </c>
      <c r="B1" s="75"/>
      <c r="C1" s="75"/>
      <c r="D1" s="75"/>
      <c r="E1" s="75"/>
      <c r="F1" s="76"/>
      <c r="G1" s="76"/>
    </row>
    <row r="2" spans="1:15" ht="20.25" customHeight="1">
      <c r="C2" s="23"/>
      <c r="D2" s="5"/>
      <c r="E2" s="23"/>
      <c r="F2" s="77" t="s">
        <v>32</v>
      </c>
      <c r="G2" s="77"/>
    </row>
    <row r="3" spans="1:15" ht="15.75" customHeight="1">
      <c r="A3" s="79" t="s">
        <v>2</v>
      </c>
      <c r="B3" s="79"/>
      <c r="C3" s="79"/>
      <c r="D3" s="79"/>
      <c r="E3" s="79"/>
      <c r="F3" s="79"/>
      <c r="G3" s="79"/>
    </row>
    <row r="4" spans="1:15" s="2" customFormat="1" ht="41.25" customHeight="1">
      <c r="A4" s="79"/>
      <c r="B4" s="79" t="s">
        <v>87</v>
      </c>
      <c r="C4" s="73" t="s">
        <v>84</v>
      </c>
      <c r="D4" s="79" t="s">
        <v>88</v>
      </c>
      <c r="E4" s="73" t="s">
        <v>89</v>
      </c>
      <c r="F4" s="78" t="s">
        <v>90</v>
      </c>
      <c r="G4" s="78"/>
      <c r="H4" s="8"/>
      <c r="I4" s="4"/>
      <c r="J4" s="8"/>
      <c r="K4" s="4"/>
      <c r="L4" s="8"/>
      <c r="M4" s="8"/>
    </row>
    <row r="5" spans="1:15" ht="49.5" customHeight="1">
      <c r="A5" s="79"/>
      <c r="B5" s="80"/>
      <c r="C5" s="80"/>
      <c r="D5" s="80"/>
      <c r="E5" s="74"/>
      <c r="F5" s="41" t="s">
        <v>35</v>
      </c>
      <c r="G5" s="41" t="s">
        <v>31</v>
      </c>
      <c r="H5" s="10"/>
      <c r="I5" s="11"/>
      <c r="J5" s="10"/>
      <c r="K5" s="11"/>
      <c r="L5" s="10"/>
      <c r="M5" s="10"/>
      <c r="N5" s="27"/>
    </row>
    <row r="6" spans="1:15" ht="22.5" customHeight="1">
      <c r="A6" s="56" t="s">
        <v>93</v>
      </c>
      <c r="B6" s="57">
        <v>30401859</v>
      </c>
      <c r="C6" s="22">
        <v>85127893</v>
      </c>
      <c r="D6" s="22">
        <v>34774956</v>
      </c>
      <c r="E6" s="58">
        <v>40.850248695806442</v>
      </c>
      <c r="F6" s="22">
        <v>4373097</v>
      </c>
      <c r="G6" s="58">
        <v>114.38430788064638</v>
      </c>
      <c r="H6" s="10"/>
      <c r="I6" s="11"/>
      <c r="J6" s="10"/>
      <c r="K6" s="11"/>
      <c r="L6" s="10"/>
      <c r="M6" s="10"/>
      <c r="N6" s="27"/>
    </row>
    <row r="7" spans="1:15" ht="15.75" customHeight="1">
      <c r="A7" s="41" t="s">
        <v>58</v>
      </c>
      <c r="B7" s="22">
        <v>24389980</v>
      </c>
      <c r="C7" s="22">
        <v>61886237</v>
      </c>
      <c r="D7" s="22">
        <v>26127830</v>
      </c>
      <c r="E7" s="42">
        <v>42.21912862467304</v>
      </c>
      <c r="F7" s="22">
        <v>1737850</v>
      </c>
      <c r="G7" s="42">
        <v>107.12526209533588</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23019156</v>
      </c>
      <c r="C9" s="22">
        <v>59510765</v>
      </c>
      <c r="D9" s="22">
        <v>24568092</v>
      </c>
      <c r="E9" s="42">
        <v>41.283441743691249</v>
      </c>
      <c r="F9" s="22">
        <v>1548936</v>
      </c>
      <c r="G9" s="42">
        <v>106.72890005176558</v>
      </c>
      <c r="H9" s="12"/>
      <c r="I9" s="12"/>
      <c r="J9" s="12"/>
      <c r="K9" s="12"/>
      <c r="L9" s="12"/>
      <c r="M9" s="12"/>
      <c r="N9" s="27"/>
      <c r="O9" s="27"/>
    </row>
    <row r="10" spans="1:15" ht="15" customHeight="1">
      <c r="A10" s="41" t="s">
        <v>16</v>
      </c>
      <c r="B10" s="22">
        <v>1370824</v>
      </c>
      <c r="C10" s="22">
        <v>2375472</v>
      </c>
      <c r="D10" s="22">
        <v>1559738</v>
      </c>
      <c r="E10" s="42">
        <v>65.660129860507723</v>
      </c>
      <c r="F10" s="22">
        <v>188914</v>
      </c>
      <c r="G10" s="42">
        <v>113.78105431477709</v>
      </c>
      <c r="H10" s="12"/>
      <c r="I10" s="12"/>
      <c r="J10" s="12"/>
      <c r="K10" s="12"/>
      <c r="L10" s="12"/>
      <c r="M10" s="12"/>
      <c r="O10" s="27"/>
    </row>
    <row r="11" spans="1:15" ht="1.5" hidden="1" customHeight="1">
      <c r="A11" s="41"/>
      <c r="B11" s="22"/>
      <c r="C11" s="22"/>
      <c r="D11" s="9"/>
      <c r="E11" s="44"/>
      <c r="F11" s="9"/>
      <c r="G11" s="44"/>
      <c r="H11" s="10"/>
      <c r="I11" s="11"/>
      <c r="J11" s="10"/>
      <c r="K11" s="11"/>
      <c r="L11" s="10"/>
      <c r="M11" s="10"/>
    </row>
    <row r="12" spans="1:15">
      <c r="A12" s="45" t="s">
        <v>3</v>
      </c>
      <c r="B12" s="36"/>
      <c r="C12" s="36"/>
      <c r="D12" s="9"/>
      <c r="E12" s="44"/>
      <c r="F12" s="9"/>
      <c r="G12" s="44"/>
      <c r="H12" s="10"/>
      <c r="I12" s="11"/>
      <c r="J12" s="10"/>
      <c r="K12" s="11"/>
      <c r="L12" s="10"/>
      <c r="M12" s="10"/>
    </row>
    <row r="13" spans="1:15" s="1" customFormat="1">
      <c r="A13" s="46" t="s">
        <v>4</v>
      </c>
      <c r="B13" s="9">
        <v>11083323</v>
      </c>
      <c r="C13" s="9">
        <v>19905371</v>
      </c>
      <c r="D13" s="9">
        <v>11113326</v>
      </c>
      <c r="E13" s="44">
        <v>55.830790594156724</v>
      </c>
      <c r="F13" s="9">
        <v>30003</v>
      </c>
      <c r="G13" s="44">
        <v>100.27070401178419</v>
      </c>
      <c r="H13" s="7"/>
      <c r="I13" s="11"/>
      <c r="J13" s="10"/>
      <c r="K13" s="11"/>
      <c r="L13" s="10"/>
      <c r="M13" s="10"/>
      <c r="O13" s="26"/>
    </row>
    <row r="14" spans="1:15" s="1" customFormat="1">
      <c r="A14" s="46" t="s">
        <v>5</v>
      </c>
      <c r="B14" s="37">
        <v>6169966</v>
      </c>
      <c r="C14" s="37">
        <v>22374308</v>
      </c>
      <c r="D14" s="37">
        <v>6717289</v>
      </c>
      <c r="E14" s="44">
        <v>30.022331863850273</v>
      </c>
      <c r="F14" s="9">
        <v>547323</v>
      </c>
      <c r="G14" s="44">
        <v>108.87076201068207</v>
      </c>
    </row>
    <row r="15" spans="1:15" s="13" customFormat="1" ht="15.75" customHeight="1">
      <c r="A15" s="45" t="s">
        <v>33</v>
      </c>
      <c r="B15" s="14"/>
      <c r="C15" s="9"/>
      <c r="D15" s="14"/>
      <c r="E15" s="47"/>
      <c r="F15" s="14"/>
      <c r="G15" s="47"/>
      <c r="H15" s="29"/>
      <c r="I15" s="15"/>
      <c r="K15" s="16"/>
    </row>
    <row r="16" spans="1:15" s="13" customFormat="1" ht="56.25">
      <c r="A16" s="48" t="s">
        <v>67</v>
      </c>
      <c r="B16" s="14">
        <v>5890782</v>
      </c>
      <c r="C16" s="14">
        <v>21331812</v>
      </c>
      <c r="D16" s="14">
        <v>5401025</v>
      </c>
      <c r="E16" s="47">
        <v>25.319110256550172</v>
      </c>
      <c r="F16" s="14">
        <v>-489757</v>
      </c>
      <c r="G16" s="47">
        <v>91.686044399538119</v>
      </c>
      <c r="H16" s="29"/>
      <c r="I16" s="15"/>
      <c r="K16" s="16"/>
    </row>
    <row r="17" spans="1:11" s="13" customFormat="1" ht="90">
      <c r="A17" s="48" t="s">
        <v>68</v>
      </c>
      <c r="B17" s="14">
        <v>82672</v>
      </c>
      <c r="C17" s="14">
        <v>286881</v>
      </c>
      <c r="D17" s="14">
        <v>55430</v>
      </c>
      <c r="E17" s="47">
        <v>19.321600245397917</v>
      </c>
      <c r="F17" s="14">
        <v>-27242</v>
      </c>
      <c r="G17" s="47">
        <v>67.048093671376037</v>
      </c>
      <c r="H17" s="29"/>
      <c r="I17" s="15"/>
      <c r="K17" s="16"/>
    </row>
    <row r="18" spans="1:11" s="13" customFormat="1" ht="33.75">
      <c r="A18" s="48" t="s">
        <v>39</v>
      </c>
      <c r="B18" s="14">
        <v>33535</v>
      </c>
      <c r="C18" s="14">
        <v>137028</v>
      </c>
      <c r="D18" s="14">
        <v>50791</v>
      </c>
      <c r="E18" s="47">
        <v>37.066147064833466</v>
      </c>
      <c r="F18" s="14">
        <v>17256</v>
      </c>
      <c r="G18" s="47">
        <v>151.45668704338752</v>
      </c>
      <c r="H18" s="29"/>
      <c r="I18" s="15"/>
      <c r="K18" s="16"/>
    </row>
    <row r="19" spans="1:11" s="13" customFormat="1" ht="67.5">
      <c r="A19" s="48" t="s">
        <v>66</v>
      </c>
      <c r="B19" s="14">
        <v>13978</v>
      </c>
      <c r="C19" s="14">
        <v>73398</v>
      </c>
      <c r="D19" s="14">
        <v>47835</v>
      </c>
      <c r="E19" s="47">
        <v>65.172075533393283</v>
      </c>
      <c r="F19" s="14">
        <v>33857</v>
      </c>
      <c r="G19" s="47">
        <v>342.21633996279871</v>
      </c>
      <c r="H19" s="29"/>
      <c r="I19" s="15"/>
      <c r="K19" s="16"/>
    </row>
    <row r="20" spans="1:11" s="13" customFormat="1" ht="33.75">
      <c r="A20" s="48" t="s">
        <v>73</v>
      </c>
      <c r="B20" s="14"/>
      <c r="C20" s="14">
        <v>0</v>
      </c>
      <c r="D20" s="14"/>
      <c r="E20" s="47">
        <v>0</v>
      </c>
      <c r="F20" s="14">
        <v>0</v>
      </c>
      <c r="G20" s="47">
        <v>0</v>
      </c>
      <c r="H20" s="29"/>
      <c r="I20" s="15"/>
      <c r="K20" s="16"/>
    </row>
    <row r="21" spans="1:11" s="13" customFormat="1" ht="33.75">
      <c r="A21" s="48" t="s">
        <v>77</v>
      </c>
      <c r="B21" s="14">
        <v>148999</v>
      </c>
      <c r="C21" s="14">
        <v>545189</v>
      </c>
      <c r="D21" s="14">
        <v>1162208</v>
      </c>
      <c r="E21" s="47">
        <v>213.17524748298297</v>
      </c>
      <c r="F21" s="14">
        <v>1013209</v>
      </c>
      <c r="G21" s="47">
        <v>780.01060409801403</v>
      </c>
      <c r="H21" s="29"/>
      <c r="I21" s="15"/>
      <c r="K21" s="16"/>
    </row>
    <row r="22" spans="1:11" s="18" customFormat="1" ht="24">
      <c r="A22" s="46" t="s">
        <v>6</v>
      </c>
      <c r="B22" s="37">
        <v>1655550</v>
      </c>
      <c r="C22" s="37">
        <v>5477597</v>
      </c>
      <c r="D22" s="37">
        <v>1822866</v>
      </c>
      <c r="E22" s="47">
        <v>33.278570876973973</v>
      </c>
      <c r="F22" s="14">
        <v>167316</v>
      </c>
      <c r="G22" s="44">
        <v>110.10636948446135</v>
      </c>
      <c r="H22" s="30"/>
      <c r="I22" s="3"/>
      <c r="K22" s="4"/>
    </row>
    <row r="23" spans="1:11" s="13" customFormat="1">
      <c r="A23" s="45" t="s">
        <v>33</v>
      </c>
      <c r="B23" s="14"/>
      <c r="C23" s="9"/>
      <c r="D23" s="14"/>
      <c r="E23" s="47"/>
      <c r="F23" s="14"/>
      <c r="G23" s="44"/>
      <c r="H23" s="29"/>
      <c r="I23" s="15"/>
      <c r="K23" s="16"/>
    </row>
    <row r="24" spans="1:11" s="13" customFormat="1">
      <c r="A24" s="45" t="s">
        <v>40</v>
      </c>
      <c r="B24" s="14">
        <v>110715</v>
      </c>
      <c r="C24" s="14">
        <v>100533</v>
      </c>
      <c r="D24" s="14">
        <v>109800</v>
      </c>
      <c r="E24" s="47">
        <v>109.2178687595118</v>
      </c>
      <c r="F24" s="14">
        <v>-915</v>
      </c>
      <c r="G24" s="47">
        <v>99.173553719008268</v>
      </c>
      <c r="H24" s="29"/>
      <c r="I24" s="15"/>
      <c r="K24" s="16"/>
    </row>
    <row r="25" spans="1:11" s="13" customFormat="1">
      <c r="A25" s="45" t="s">
        <v>41</v>
      </c>
      <c r="B25" s="14">
        <v>15</v>
      </c>
      <c r="C25" s="14">
        <v>2395</v>
      </c>
      <c r="D25" s="14">
        <v>29</v>
      </c>
      <c r="E25" s="47">
        <v>1.210855949895616</v>
      </c>
      <c r="F25" s="14">
        <v>14</v>
      </c>
      <c r="G25" s="47">
        <v>193.33333333333334</v>
      </c>
      <c r="H25" s="29"/>
      <c r="I25" s="15"/>
      <c r="K25" s="16"/>
    </row>
    <row r="26" spans="1:11" s="13" customFormat="1">
      <c r="A26" s="45" t="s">
        <v>42</v>
      </c>
      <c r="B26" s="14">
        <v>42989</v>
      </c>
      <c r="C26" s="14">
        <v>176784</v>
      </c>
      <c r="D26" s="14">
        <v>34897</v>
      </c>
      <c r="E26" s="47">
        <v>19.739908589012582</v>
      </c>
      <c r="F26" s="14">
        <v>-8092</v>
      </c>
      <c r="G26" s="47">
        <v>81.176580055363004</v>
      </c>
      <c r="H26" s="29"/>
      <c r="I26" s="15"/>
      <c r="K26" s="16"/>
    </row>
    <row r="27" spans="1:11" s="13" customFormat="1">
      <c r="A27" s="45" t="s">
        <v>43</v>
      </c>
      <c r="B27" s="14">
        <v>385757</v>
      </c>
      <c r="C27" s="14">
        <v>1105946</v>
      </c>
      <c r="D27" s="14">
        <v>356305</v>
      </c>
      <c r="E27" s="47">
        <v>32.217214945395163</v>
      </c>
      <c r="F27" s="14">
        <v>-29452</v>
      </c>
      <c r="G27" s="47">
        <v>92.365141786150346</v>
      </c>
      <c r="H27" s="29"/>
      <c r="I27" s="15"/>
      <c r="K27" s="16"/>
    </row>
    <row r="28" spans="1:11" s="13" customFormat="1">
      <c r="A28" s="45" t="s">
        <v>60</v>
      </c>
      <c r="B28" s="14">
        <v>4917</v>
      </c>
      <c r="C28" s="14">
        <v>21335</v>
      </c>
      <c r="D28" s="14">
        <v>3401</v>
      </c>
      <c r="E28" s="47">
        <v>15.940942113897352</v>
      </c>
      <c r="F28" s="14">
        <v>-1516</v>
      </c>
      <c r="G28" s="47">
        <v>69.168191986983928</v>
      </c>
      <c r="H28" s="29"/>
      <c r="I28" s="15"/>
      <c r="K28" s="16"/>
    </row>
    <row r="29" spans="1:11" s="13" customFormat="1">
      <c r="A29" s="45" t="s">
        <v>44</v>
      </c>
      <c r="B29" s="36">
        <v>1111157</v>
      </c>
      <c r="C29" s="36">
        <v>4070604</v>
      </c>
      <c r="D29" s="36">
        <v>1318434</v>
      </c>
      <c r="E29" s="47">
        <v>32.389149128728803</v>
      </c>
      <c r="F29" s="14">
        <v>207277</v>
      </c>
      <c r="G29" s="47">
        <v>118.65415958320922</v>
      </c>
      <c r="H29" s="29"/>
      <c r="I29" s="15"/>
      <c r="K29" s="16"/>
    </row>
    <row r="30" spans="1:11" s="13" customFormat="1">
      <c r="A30" s="45" t="s">
        <v>33</v>
      </c>
      <c r="B30" s="14"/>
      <c r="C30" s="9"/>
      <c r="D30" s="14"/>
      <c r="E30" s="47"/>
      <c r="F30" s="14"/>
      <c r="G30" s="47"/>
      <c r="H30" s="29"/>
      <c r="I30" s="15"/>
      <c r="K30" s="16"/>
    </row>
    <row r="31" spans="1:11" s="13" customFormat="1" ht="33.75">
      <c r="A31" s="49" t="s">
        <v>45</v>
      </c>
      <c r="B31" s="14">
        <v>502028</v>
      </c>
      <c r="C31" s="14">
        <v>1840646</v>
      </c>
      <c r="D31" s="14">
        <v>643386</v>
      </c>
      <c r="E31" s="47">
        <v>34.954358415469351</v>
      </c>
      <c r="F31" s="14">
        <v>141358</v>
      </c>
      <c r="G31" s="47">
        <v>128.15739361151171</v>
      </c>
      <c r="H31" s="29"/>
      <c r="I31" s="15"/>
      <c r="K31" s="16"/>
    </row>
    <row r="32" spans="1:11" s="13" customFormat="1" ht="45">
      <c r="A32" s="49" t="s">
        <v>46</v>
      </c>
      <c r="B32" s="14">
        <v>3707</v>
      </c>
      <c r="C32" s="14">
        <v>10190</v>
      </c>
      <c r="D32" s="14">
        <v>4419</v>
      </c>
      <c r="E32" s="47">
        <v>43.366045142296365</v>
      </c>
      <c r="F32" s="14">
        <v>712</v>
      </c>
      <c r="G32" s="47">
        <v>119.20690585379012</v>
      </c>
      <c r="H32" s="29"/>
      <c r="I32" s="15"/>
      <c r="K32" s="16"/>
    </row>
    <row r="33" spans="1:13" s="13" customFormat="1" ht="45">
      <c r="A33" s="49" t="s">
        <v>47</v>
      </c>
      <c r="B33" s="14">
        <v>696578</v>
      </c>
      <c r="C33" s="14">
        <v>2450783</v>
      </c>
      <c r="D33" s="14">
        <v>763516</v>
      </c>
      <c r="E33" s="47">
        <v>31.153961815468772</v>
      </c>
      <c r="F33" s="14">
        <v>66938</v>
      </c>
      <c r="G33" s="47">
        <v>109.60954839228343</v>
      </c>
      <c r="H33" s="29"/>
      <c r="I33" s="15"/>
      <c r="K33" s="16"/>
    </row>
    <row r="34" spans="1:13" s="13" customFormat="1" ht="45">
      <c r="A34" s="49" t="s">
        <v>48</v>
      </c>
      <c r="B34" s="36">
        <v>-91156</v>
      </c>
      <c r="C34" s="14">
        <v>-231015</v>
      </c>
      <c r="D34" s="36">
        <v>-93147</v>
      </c>
      <c r="E34" s="47">
        <v>40.320758392312186</v>
      </c>
      <c r="F34" s="14">
        <v>-1991</v>
      </c>
      <c r="G34" s="47">
        <v>102.1841678002545</v>
      </c>
      <c r="H34" s="29"/>
      <c r="I34" s="15"/>
      <c r="K34" s="16"/>
    </row>
    <row r="35" spans="1:13" s="13" customFormat="1" ht="78.75">
      <c r="A35" s="50" t="s">
        <v>91</v>
      </c>
      <c r="B35" s="14"/>
      <c r="C35" s="14"/>
      <c r="D35" s="14">
        <v>260</v>
      </c>
      <c r="E35" s="47">
        <v>0</v>
      </c>
      <c r="F35" s="14">
        <v>260</v>
      </c>
      <c r="G35" s="47">
        <v>0</v>
      </c>
      <c r="H35" s="29"/>
      <c r="I35" s="15"/>
      <c r="K35" s="16"/>
    </row>
    <row r="36" spans="1:13" s="13" customFormat="1" ht="24">
      <c r="A36" s="46" t="s">
        <v>7</v>
      </c>
      <c r="B36" s="37">
        <v>1247699</v>
      </c>
      <c r="C36" s="37">
        <v>3054411</v>
      </c>
      <c r="D36" s="37">
        <v>1498188</v>
      </c>
      <c r="E36" s="47">
        <v>49.049980503606093</v>
      </c>
      <c r="F36" s="14">
        <v>250489</v>
      </c>
      <c r="G36" s="47">
        <v>120.07607604077586</v>
      </c>
      <c r="H36" s="29"/>
      <c r="I36" s="15"/>
      <c r="K36" s="16"/>
    </row>
    <row r="37" spans="1:13" s="13" customFormat="1">
      <c r="A37" s="45"/>
      <c r="B37" s="14"/>
      <c r="C37" s="9"/>
      <c r="D37" s="14"/>
      <c r="E37" s="47"/>
      <c r="F37" s="14"/>
      <c r="G37" s="47"/>
      <c r="H37" s="29"/>
      <c r="I37" s="15"/>
      <c r="K37" s="16"/>
    </row>
    <row r="38" spans="1:13" s="13" customFormat="1" ht="24">
      <c r="A38" s="51" t="s">
        <v>49</v>
      </c>
      <c r="B38" s="14">
        <v>824063</v>
      </c>
      <c r="C38" s="14">
        <v>2091149</v>
      </c>
      <c r="D38" s="14">
        <v>1027200</v>
      </c>
      <c r="E38" s="47">
        <v>49.121320384152448</v>
      </c>
      <c r="F38" s="14">
        <v>203137</v>
      </c>
      <c r="G38" s="47">
        <v>124.65066384487594</v>
      </c>
      <c r="H38" s="29"/>
      <c r="I38" s="15"/>
      <c r="K38" s="16"/>
    </row>
    <row r="39" spans="1:13" s="13" customFormat="1" ht="36">
      <c r="A39" s="51" t="s">
        <v>50</v>
      </c>
      <c r="B39" s="14">
        <v>423576</v>
      </c>
      <c r="C39" s="14">
        <v>963262</v>
      </c>
      <c r="D39" s="14">
        <v>470983</v>
      </c>
      <c r="E39" s="47">
        <v>48.894589426345064</v>
      </c>
      <c r="F39" s="14">
        <v>47407</v>
      </c>
      <c r="G39" s="47">
        <v>111.19208831472982</v>
      </c>
      <c r="H39" s="29"/>
      <c r="I39" s="15"/>
      <c r="K39" s="16"/>
    </row>
    <row r="40" spans="1:13" s="13" customFormat="1">
      <c r="A40" s="51" t="s">
        <v>51</v>
      </c>
      <c r="B40" s="14">
        <v>60</v>
      </c>
      <c r="C40" s="14"/>
      <c r="D40" s="14">
        <v>5</v>
      </c>
      <c r="E40" s="47">
        <v>0</v>
      </c>
      <c r="F40" s="14">
        <v>-55</v>
      </c>
      <c r="G40" s="47">
        <v>8.3333333333333321</v>
      </c>
      <c r="H40" s="29"/>
      <c r="I40" s="15"/>
      <c r="K40" s="16"/>
    </row>
    <row r="41" spans="1:13" s="1" customFormat="1" ht="24">
      <c r="A41" s="46" t="s">
        <v>36</v>
      </c>
      <c r="B41" s="9">
        <v>77642</v>
      </c>
      <c r="C41" s="9">
        <v>186725</v>
      </c>
      <c r="D41" s="9">
        <v>97747</v>
      </c>
      <c r="E41" s="47">
        <v>52.34810550274468</v>
      </c>
      <c r="F41" s="14">
        <v>20105</v>
      </c>
      <c r="G41" s="47">
        <v>125.89449009556684</v>
      </c>
      <c r="H41" s="30"/>
      <c r="I41" s="3"/>
      <c r="K41" s="4"/>
    </row>
    <row r="42" spans="1:13" s="1" customFormat="1" ht="24">
      <c r="A42" s="46" t="s">
        <v>8</v>
      </c>
      <c r="B42" s="9">
        <v>109915</v>
      </c>
      <c r="C42" s="9">
        <v>124</v>
      </c>
      <c r="D42" s="9">
        <v>890</v>
      </c>
      <c r="E42" s="47">
        <v>717.74193548387098</v>
      </c>
      <c r="F42" s="14">
        <v>-109025</v>
      </c>
      <c r="G42" s="47">
        <v>0.80971659919028338</v>
      </c>
      <c r="H42" s="30"/>
      <c r="I42" s="3"/>
      <c r="K42" s="4"/>
    </row>
    <row r="43" spans="1:13" s="1" customFormat="1">
      <c r="A43" s="46" t="s">
        <v>9</v>
      </c>
      <c r="B43" s="9">
        <v>138118</v>
      </c>
      <c r="C43" s="9">
        <v>199282</v>
      </c>
      <c r="D43" s="9">
        <v>113492</v>
      </c>
      <c r="E43" s="47">
        <v>56.950452123122005</v>
      </c>
      <c r="F43" s="14">
        <v>-24626</v>
      </c>
      <c r="G43" s="47">
        <v>82.170318133769669</v>
      </c>
      <c r="H43" s="31" t="e">
        <f>(#REF!/#REF!)*100</f>
        <v>#REF!</v>
      </c>
      <c r="I43" s="6">
        <f>(E43/C43)*100</f>
        <v>2.857782043692958E-2</v>
      </c>
      <c r="J43" s="6" t="e">
        <f>(F43/#REF!)*100</f>
        <v>#REF!</v>
      </c>
      <c r="K43" s="6">
        <f>(G43/D43)*100</f>
        <v>7.2401859279746308E-2</v>
      </c>
      <c r="L43" s="6" t="e">
        <f>(H43/#REF!)*100</f>
        <v>#REF!</v>
      </c>
      <c r="M43" s="6">
        <f t="shared" ref="M43" si="0">(I43/E43)*100</f>
        <v>5.0180146726749031E-2</v>
      </c>
    </row>
    <row r="44" spans="1:13" s="1" customFormat="1">
      <c r="A44" s="46" t="s">
        <v>76</v>
      </c>
      <c r="B44" s="9">
        <v>5793</v>
      </c>
      <c r="C44" s="9">
        <v>22725</v>
      </c>
      <c r="D44" s="9">
        <v>19168</v>
      </c>
      <c r="E44" s="47">
        <v>84.347634763476336</v>
      </c>
      <c r="F44" s="14">
        <v>13375</v>
      </c>
      <c r="G44" s="47">
        <v>330.88209908510271</v>
      </c>
      <c r="H44" s="30"/>
      <c r="I44" s="3"/>
      <c r="K44" s="4"/>
    </row>
    <row r="45" spans="1:13" s="1" customFormat="1">
      <c r="A45" s="46" t="s">
        <v>10</v>
      </c>
      <c r="B45" s="9">
        <v>24265</v>
      </c>
      <c r="C45" s="9">
        <v>375909</v>
      </c>
      <c r="D45" s="9">
        <v>29898</v>
      </c>
      <c r="E45" s="47">
        <v>7.9535206659058444</v>
      </c>
      <c r="F45" s="14">
        <v>5633</v>
      </c>
      <c r="G45" s="47">
        <v>123.21450649083042</v>
      </c>
      <c r="H45" s="30"/>
      <c r="I45" s="3"/>
      <c r="K45" s="4"/>
    </row>
    <row r="46" spans="1:13" s="1" customFormat="1">
      <c r="A46" s="46" t="s">
        <v>0</v>
      </c>
      <c r="B46" s="37">
        <v>1581985</v>
      </c>
      <c r="C46" s="37">
        <v>4470526</v>
      </c>
      <c r="D46" s="37">
        <v>1624615</v>
      </c>
      <c r="E46" s="47">
        <v>36.340578267523775</v>
      </c>
      <c r="F46" s="14">
        <v>42630</v>
      </c>
      <c r="G46" s="47">
        <v>102.69471581588954</v>
      </c>
      <c r="H46" s="30"/>
      <c r="I46" s="3"/>
      <c r="K46" s="4"/>
    </row>
    <row r="47" spans="1:13" s="13" customFormat="1">
      <c r="A47" s="45"/>
      <c r="B47" s="14"/>
      <c r="C47" s="9"/>
      <c r="D47" s="14"/>
      <c r="E47" s="47"/>
      <c r="F47" s="14"/>
      <c r="G47" s="47"/>
      <c r="H47" s="29"/>
      <c r="I47" s="15"/>
      <c r="K47" s="16"/>
    </row>
    <row r="48" spans="1:13" s="13" customFormat="1" ht="24">
      <c r="A48" s="45" t="s">
        <v>37</v>
      </c>
      <c r="B48" s="14">
        <v>1568192</v>
      </c>
      <c r="C48" s="14">
        <v>4416421</v>
      </c>
      <c r="D48" s="14">
        <v>1610686</v>
      </c>
      <c r="E48" s="47">
        <v>36.470390843626546</v>
      </c>
      <c r="F48" s="14">
        <v>42494</v>
      </c>
      <c r="G48" s="47">
        <v>102.70974472513569</v>
      </c>
      <c r="H48" s="29"/>
      <c r="I48" s="15"/>
      <c r="K48" s="16"/>
    </row>
    <row r="49" spans="1:11" s="13" customFormat="1" ht="24">
      <c r="A49" s="45" t="s">
        <v>38</v>
      </c>
      <c r="B49" s="14">
        <v>13793</v>
      </c>
      <c r="C49" s="14">
        <v>54105</v>
      </c>
      <c r="D49" s="14">
        <v>13929</v>
      </c>
      <c r="E49" s="47">
        <v>25.744385916273909</v>
      </c>
      <c r="F49" s="14">
        <v>136</v>
      </c>
      <c r="G49" s="47">
        <v>100.98600739505545</v>
      </c>
      <c r="H49" s="29"/>
      <c r="I49" s="15"/>
      <c r="K49" s="16"/>
    </row>
    <row r="50" spans="1:11" s="1" customFormat="1">
      <c r="A50" s="46" t="s">
        <v>11</v>
      </c>
      <c r="B50" s="37">
        <v>206100</v>
      </c>
      <c r="C50" s="37">
        <v>1353264</v>
      </c>
      <c r="D50" s="37">
        <v>187098</v>
      </c>
      <c r="E50" s="47">
        <v>13.825683680346184</v>
      </c>
      <c r="F50" s="14">
        <v>-19002</v>
      </c>
      <c r="G50" s="44">
        <v>90.780203784570602</v>
      </c>
      <c r="H50" s="30"/>
      <c r="I50" s="3"/>
      <c r="K50" s="4"/>
    </row>
    <row r="51" spans="1:11" s="13" customFormat="1">
      <c r="A51" s="45"/>
      <c r="B51" s="14"/>
      <c r="C51" s="9"/>
      <c r="D51" s="14"/>
      <c r="E51" s="47"/>
      <c r="F51" s="14"/>
      <c r="G51" s="47"/>
      <c r="H51" s="29"/>
      <c r="I51" s="15"/>
      <c r="K51" s="16"/>
    </row>
    <row r="52" spans="1:11" s="13" customFormat="1">
      <c r="A52" s="45" t="s">
        <v>52</v>
      </c>
      <c r="B52" s="14">
        <v>105779</v>
      </c>
      <c r="C52" s="14">
        <v>247286</v>
      </c>
      <c r="D52" s="14">
        <v>97810</v>
      </c>
      <c r="E52" s="47">
        <v>39.553391619420431</v>
      </c>
      <c r="F52" s="14">
        <v>-7969</v>
      </c>
      <c r="G52" s="47">
        <v>92.46636856086748</v>
      </c>
      <c r="H52" s="29"/>
      <c r="I52" s="15"/>
      <c r="K52" s="16"/>
    </row>
    <row r="53" spans="1:11" s="13" customFormat="1">
      <c r="A53" s="45" t="s">
        <v>53</v>
      </c>
      <c r="B53" s="14">
        <v>100321</v>
      </c>
      <c r="C53" s="14">
        <v>1105978</v>
      </c>
      <c r="D53" s="14">
        <v>89288</v>
      </c>
      <c r="E53" s="47">
        <v>8.0732166462624022</v>
      </c>
      <c r="F53" s="14">
        <v>-11033</v>
      </c>
      <c r="G53" s="47">
        <v>89.002302608626309</v>
      </c>
      <c r="H53" s="29"/>
      <c r="I53" s="15"/>
      <c r="K53" s="16"/>
    </row>
    <row r="54" spans="1:11" s="1" customFormat="1">
      <c r="A54" s="46" t="s">
        <v>12</v>
      </c>
      <c r="B54" s="9">
        <v>763</v>
      </c>
      <c r="C54" s="9">
        <v>2520</v>
      </c>
      <c r="D54" s="9">
        <v>784</v>
      </c>
      <c r="E54" s="47">
        <v>31.111111111111111</v>
      </c>
      <c r="F54" s="14">
        <v>21</v>
      </c>
      <c r="G54" s="44">
        <v>102.75229357798166</v>
      </c>
      <c r="H54" s="30"/>
      <c r="I54" s="3"/>
      <c r="K54" s="4"/>
    </row>
    <row r="55" spans="1:11" s="1" customFormat="1">
      <c r="A55" s="46" t="s">
        <v>13</v>
      </c>
      <c r="B55" s="9">
        <v>468210</v>
      </c>
      <c r="C55" s="9">
        <v>1378023</v>
      </c>
      <c r="D55" s="9">
        <v>476758</v>
      </c>
      <c r="E55" s="47">
        <v>34.597245474132144</v>
      </c>
      <c r="F55" s="14">
        <v>8548</v>
      </c>
      <c r="G55" s="44">
        <v>101.82567651267593</v>
      </c>
      <c r="H55" s="30"/>
      <c r="I55" s="3"/>
      <c r="K55" s="4"/>
    </row>
    <row r="56" spans="1:11" s="13" customFormat="1">
      <c r="A56" s="45" t="s">
        <v>33</v>
      </c>
      <c r="B56" s="14"/>
      <c r="C56" s="9"/>
      <c r="D56" s="14"/>
      <c r="E56" s="47"/>
      <c r="F56" s="14"/>
      <c r="G56" s="44"/>
      <c r="H56" s="29"/>
      <c r="I56" s="15"/>
      <c r="K56" s="16"/>
    </row>
    <row r="57" spans="1:11" s="13" customFormat="1">
      <c r="A57" s="45" t="s">
        <v>62</v>
      </c>
      <c r="B57" s="14">
        <v>448927</v>
      </c>
      <c r="C57" s="14">
        <v>1065497</v>
      </c>
      <c r="D57" s="14">
        <v>458510</v>
      </c>
      <c r="E57" s="47">
        <v>43.032500326138887</v>
      </c>
      <c r="F57" s="14">
        <v>9583</v>
      </c>
      <c r="G57" s="47">
        <v>102.13464549915687</v>
      </c>
      <c r="H57" s="29"/>
      <c r="I57" s="15"/>
      <c r="K57" s="16"/>
    </row>
    <row r="58" spans="1:11" s="13" customFormat="1">
      <c r="A58" s="45" t="s">
        <v>63</v>
      </c>
      <c r="B58" s="14">
        <v>19283</v>
      </c>
      <c r="C58" s="14">
        <v>312526</v>
      </c>
      <c r="D58" s="14">
        <v>18248</v>
      </c>
      <c r="E58" s="47">
        <v>5.8388742056660883</v>
      </c>
      <c r="F58" s="14">
        <v>-1035</v>
      </c>
      <c r="G58" s="47">
        <v>94.632577918373698</v>
      </c>
      <c r="H58" s="29"/>
      <c r="I58" s="15"/>
      <c r="K58" s="16"/>
    </row>
    <row r="59" spans="1:11" s="1" customFormat="1">
      <c r="A59" s="46" t="s">
        <v>1</v>
      </c>
      <c r="B59" s="37">
        <v>162490</v>
      </c>
      <c r="C59" s="37">
        <v>407082</v>
      </c>
      <c r="D59" s="37">
        <v>779093</v>
      </c>
      <c r="E59" s="47">
        <v>191.3847824271277</v>
      </c>
      <c r="F59" s="35">
        <f>D59-B59</f>
        <v>616603</v>
      </c>
      <c r="G59" s="44">
        <v>479.47135208320509</v>
      </c>
      <c r="H59" s="30"/>
      <c r="I59" s="3"/>
      <c r="K59" s="4"/>
    </row>
    <row r="60" spans="1:11" s="13" customFormat="1">
      <c r="A60" s="45" t="s">
        <v>33</v>
      </c>
      <c r="B60" s="14"/>
      <c r="C60" s="9"/>
      <c r="D60" s="14"/>
      <c r="E60" s="47"/>
      <c r="F60" s="14"/>
      <c r="G60" s="47"/>
      <c r="H60" s="29"/>
      <c r="I60" s="15"/>
      <c r="K60" s="16"/>
    </row>
    <row r="61" spans="1:11" s="13" customFormat="1" ht="24">
      <c r="A61" s="51" t="s">
        <v>61</v>
      </c>
      <c r="B61" s="14">
        <v>4475</v>
      </c>
      <c r="C61" s="14">
        <v>25903</v>
      </c>
      <c r="D61" s="14">
        <v>8216</v>
      </c>
      <c r="E61" s="47">
        <v>31.718333783731612</v>
      </c>
      <c r="F61" s="14">
        <v>3741</v>
      </c>
      <c r="G61" s="47">
        <v>183.59776536312847</v>
      </c>
      <c r="H61" s="29"/>
      <c r="I61" s="15"/>
      <c r="K61" s="16"/>
    </row>
    <row r="62" spans="1:11" s="13" customFormat="1" ht="36">
      <c r="A62" s="51" t="s">
        <v>69</v>
      </c>
      <c r="B62" s="14">
        <v>158015</v>
      </c>
      <c r="C62" s="14">
        <v>4285</v>
      </c>
      <c r="D62" s="14">
        <v>240</v>
      </c>
      <c r="E62" s="47">
        <v>5.6009334889148192</v>
      </c>
      <c r="F62" s="14">
        <v>-157775</v>
      </c>
      <c r="G62" s="47">
        <v>0.15188431478024239</v>
      </c>
      <c r="H62" s="29"/>
      <c r="I62" s="15"/>
      <c r="K62" s="16"/>
    </row>
    <row r="63" spans="1:11" s="13" customFormat="1" ht="36">
      <c r="A63" s="51" t="s">
        <v>82</v>
      </c>
      <c r="B63" s="14">
        <v>0</v>
      </c>
      <c r="C63" s="14">
        <v>177140</v>
      </c>
      <c r="D63" s="14">
        <v>110717</v>
      </c>
      <c r="E63" s="47">
        <v>62.502540363554246</v>
      </c>
      <c r="F63" s="14">
        <v>110717</v>
      </c>
      <c r="G63" s="47">
        <v>0</v>
      </c>
      <c r="H63" s="29"/>
      <c r="I63" s="15"/>
      <c r="K63" s="16"/>
    </row>
    <row r="64" spans="1:11" s="13" customFormat="1" ht="24.75" customHeight="1">
      <c r="A64" s="51" t="s">
        <v>85</v>
      </c>
      <c r="B64" s="14"/>
      <c r="C64" s="14">
        <v>199754</v>
      </c>
      <c r="D64" s="14">
        <v>659920</v>
      </c>
      <c r="E64" s="47">
        <v>330.36635061125185</v>
      </c>
      <c r="F64" s="14">
        <v>659920</v>
      </c>
      <c r="G64" s="47">
        <v>0</v>
      </c>
      <c r="H64" s="29"/>
      <c r="I64" s="15"/>
      <c r="K64" s="16"/>
    </row>
    <row r="65" spans="1:17" s="1" customFormat="1">
      <c r="A65" s="46" t="s">
        <v>14</v>
      </c>
      <c r="B65" s="9">
        <v>39</v>
      </c>
      <c r="C65" s="9">
        <v>310</v>
      </c>
      <c r="D65" s="9">
        <v>1</v>
      </c>
      <c r="E65" s="47">
        <v>0.32258064516129031</v>
      </c>
      <c r="F65" s="14">
        <v>-38</v>
      </c>
      <c r="G65" s="47">
        <v>2.5641025641025639</v>
      </c>
      <c r="H65" s="30"/>
      <c r="I65" s="3"/>
      <c r="K65" s="4"/>
    </row>
    <row r="66" spans="1:17" s="1" customFormat="1">
      <c r="A66" s="46" t="s">
        <v>15</v>
      </c>
      <c r="B66" s="9">
        <v>87297</v>
      </c>
      <c r="C66" s="9">
        <v>302588</v>
      </c>
      <c r="D66" s="9">
        <v>86889</v>
      </c>
      <c r="E66" s="47">
        <v>28.715282826814022</v>
      </c>
      <c r="F66" s="14">
        <v>-408</v>
      </c>
      <c r="G66" s="47">
        <v>99.532629987284778</v>
      </c>
      <c r="H66" s="40" t="e">
        <f>(#REF!/#REF!)*100</f>
        <v>#REF!</v>
      </c>
      <c r="I66" s="17">
        <f>(E66/C66)*100</f>
        <v>9.4898947832742948E-3</v>
      </c>
      <c r="J66" s="17" t="e">
        <f>(F66/#REF!)*100</f>
        <v>#REF!</v>
      </c>
      <c r="K66" s="17">
        <f>(G66/D66)*100</f>
        <v>0.11455147370470919</v>
      </c>
      <c r="L66" s="17" t="e">
        <f>(H66/#REF!)*100</f>
        <v>#REF!</v>
      </c>
      <c r="M66" s="17">
        <f t="shared" ref="M66" si="1">(I66/E66)*100</f>
        <v>3.3048237207027376E-2</v>
      </c>
    </row>
    <row r="67" spans="1:17" s="1" customFormat="1" ht="24">
      <c r="A67" s="46" t="s">
        <v>64</v>
      </c>
      <c r="B67" s="9">
        <v>1</v>
      </c>
      <c r="C67" s="9">
        <v>0</v>
      </c>
      <c r="D67" s="9">
        <v>-10</v>
      </c>
      <c r="E67" s="47">
        <v>0</v>
      </c>
      <c r="F67" s="14">
        <v>-11</v>
      </c>
      <c r="G67" s="47">
        <v>0</v>
      </c>
      <c r="H67" s="30"/>
      <c r="I67" s="3"/>
      <c r="K67" s="4"/>
    </row>
    <row r="68" spans="1:17" s="1" customFormat="1" ht="48">
      <c r="A68" s="46" t="s">
        <v>18</v>
      </c>
      <c r="B68" s="9">
        <v>2000</v>
      </c>
      <c r="C68" s="9">
        <v>3702</v>
      </c>
      <c r="D68" s="9"/>
      <c r="E68" s="47">
        <v>0</v>
      </c>
      <c r="F68" s="14">
        <v>-2000</v>
      </c>
      <c r="G68" s="47">
        <v>0</v>
      </c>
      <c r="H68" s="31" t="e">
        <f>(#REF!/#REF!)*100</f>
        <v>#REF!</v>
      </c>
      <c r="I68" s="6">
        <f>(E68/C68)*100</f>
        <v>0</v>
      </c>
      <c r="J68" s="6" t="e">
        <f>(F68/#REF!)*100</f>
        <v>#REF!</v>
      </c>
      <c r="K68" s="6" t="e">
        <f>(G68/D68)*100</f>
        <v>#DIV/0!</v>
      </c>
      <c r="L68" s="6" t="e">
        <f>(H68/#REF!)*100</f>
        <v>#REF!</v>
      </c>
      <c r="M68" s="6" t="e">
        <f t="shared" ref="M68" si="2">(I68/E68)*100</f>
        <v>#DIV/0!</v>
      </c>
      <c r="P68" s="26"/>
    </row>
    <row r="69" spans="1:17" s="1" customFormat="1" ht="36">
      <c r="A69" s="46" t="s">
        <v>81</v>
      </c>
      <c r="B69" s="9">
        <v>10013</v>
      </c>
      <c r="C69" s="9"/>
      <c r="D69" s="9">
        <v>356655</v>
      </c>
      <c r="E69" s="47">
        <v>0</v>
      </c>
      <c r="F69" s="14">
        <v>346642</v>
      </c>
      <c r="G69" s="47">
        <v>3561.9195046439627</v>
      </c>
      <c r="H69" s="32"/>
      <c r="I69" s="33"/>
      <c r="J69" s="34"/>
      <c r="K69" s="34"/>
      <c r="L69" s="34"/>
      <c r="M69" s="34"/>
      <c r="P69" s="26"/>
    </row>
    <row r="70" spans="1:17" s="1" customFormat="1" ht="24">
      <c r="A70" s="46" t="s">
        <v>19</v>
      </c>
      <c r="B70" s="9"/>
      <c r="C70" s="9">
        <v>100</v>
      </c>
      <c r="D70" s="9"/>
      <c r="E70" s="47">
        <v>0</v>
      </c>
      <c r="F70" s="14">
        <v>0</v>
      </c>
      <c r="G70" s="47">
        <v>0</v>
      </c>
      <c r="H70" s="30"/>
      <c r="I70" s="3"/>
      <c r="K70" s="4"/>
      <c r="O70" s="26"/>
    </row>
    <row r="71" spans="1:17" s="1" customFormat="1" ht="36">
      <c r="A71" s="46" t="s">
        <v>20</v>
      </c>
      <c r="B71" s="37">
        <v>327152</v>
      </c>
      <c r="C71" s="37">
        <v>940500</v>
      </c>
      <c r="D71" s="37">
        <v>328449</v>
      </c>
      <c r="E71" s="47">
        <v>34.92280701754386</v>
      </c>
      <c r="F71" s="14">
        <v>1297</v>
      </c>
      <c r="G71" s="47">
        <v>100.39645180222037</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275236</v>
      </c>
      <c r="C73" s="14">
        <v>789583</v>
      </c>
      <c r="D73" s="38">
        <v>279193</v>
      </c>
      <c r="E73" s="47">
        <v>35.359550547567515</v>
      </c>
      <c r="F73" s="14">
        <v>3957</v>
      </c>
      <c r="G73" s="47">
        <v>101.43767530410265</v>
      </c>
      <c r="H73" s="19"/>
      <c r="I73" s="16"/>
      <c r="J73" s="13"/>
      <c r="K73" s="16"/>
      <c r="L73" s="13"/>
      <c r="M73" s="13"/>
    </row>
    <row r="74" spans="1:17" s="20" customFormat="1">
      <c r="A74" s="45" t="s">
        <v>55</v>
      </c>
      <c r="B74" s="38">
        <v>22041</v>
      </c>
      <c r="C74" s="14">
        <v>65915</v>
      </c>
      <c r="D74" s="38">
        <v>19946</v>
      </c>
      <c r="E74" s="47">
        <v>30.260183569748918</v>
      </c>
      <c r="F74" s="14">
        <v>-2095</v>
      </c>
      <c r="G74" s="47">
        <v>90.494986615852284</v>
      </c>
      <c r="H74" s="19"/>
      <c r="I74" s="16"/>
      <c r="J74" s="13"/>
      <c r="K74" s="16"/>
      <c r="L74" s="13"/>
      <c r="M74" s="13"/>
    </row>
    <row r="75" spans="1:17" s="20" customFormat="1">
      <c r="A75" s="45" t="s">
        <v>56</v>
      </c>
      <c r="B75" s="38">
        <v>29767</v>
      </c>
      <c r="C75" s="14">
        <v>84833</v>
      </c>
      <c r="D75" s="38">
        <v>29286</v>
      </c>
      <c r="E75" s="47">
        <v>34.521943111760756</v>
      </c>
      <c r="F75" s="14">
        <v>-481</v>
      </c>
      <c r="G75" s="47">
        <v>98.384116639231365</v>
      </c>
      <c r="H75" s="21"/>
      <c r="I75" s="16"/>
      <c r="J75" s="13"/>
      <c r="K75" s="16"/>
      <c r="L75" s="13"/>
      <c r="M75" s="13"/>
    </row>
    <row r="76" spans="1:17" s="20" customFormat="1" ht="36">
      <c r="A76" s="45" t="s">
        <v>71</v>
      </c>
      <c r="B76" s="38">
        <v>108</v>
      </c>
      <c r="C76" s="14">
        <v>169</v>
      </c>
      <c r="D76" s="38">
        <v>24</v>
      </c>
      <c r="E76" s="47">
        <v>14.201183431952662</v>
      </c>
      <c r="F76" s="14">
        <v>-84</v>
      </c>
      <c r="G76" s="47">
        <v>22.222222222222221</v>
      </c>
      <c r="H76" s="19"/>
      <c r="I76" s="16"/>
      <c r="J76" s="13"/>
      <c r="K76" s="16"/>
      <c r="L76" s="13"/>
      <c r="M76" s="13"/>
    </row>
    <row r="77" spans="1:17" s="25" customFormat="1" ht="24">
      <c r="A77" s="46" t="s">
        <v>65</v>
      </c>
      <c r="B77" s="39">
        <v>223</v>
      </c>
      <c r="C77" s="9">
        <v>524</v>
      </c>
      <c r="D77" s="39">
        <v>249</v>
      </c>
      <c r="E77" s="47">
        <v>47.519083969465647</v>
      </c>
      <c r="F77" s="14">
        <v>26</v>
      </c>
      <c r="G77" s="44">
        <v>111.6591928251121</v>
      </c>
      <c r="H77" s="24"/>
      <c r="I77" s="4"/>
      <c r="J77" s="18"/>
      <c r="K77" s="4"/>
      <c r="L77" s="18"/>
      <c r="M77" s="18"/>
    </row>
    <row r="78" spans="1:17" ht="24">
      <c r="A78" s="46" t="s">
        <v>21</v>
      </c>
      <c r="B78" s="39">
        <v>20210</v>
      </c>
      <c r="C78" s="9">
        <v>29300</v>
      </c>
      <c r="D78" s="39">
        <v>15257</v>
      </c>
      <c r="E78" s="47">
        <v>52.071672354948802</v>
      </c>
      <c r="F78" s="14">
        <v>-4953</v>
      </c>
      <c r="G78" s="44">
        <v>75.492330529440864</v>
      </c>
      <c r="H78" s="10"/>
    </row>
    <row r="79" spans="1:17" ht="36">
      <c r="A79" s="46" t="s">
        <v>22</v>
      </c>
      <c r="B79" s="39">
        <v>34610</v>
      </c>
      <c r="C79" s="9">
        <v>114914</v>
      </c>
      <c r="D79" s="39">
        <v>39685</v>
      </c>
      <c r="E79" s="47">
        <v>34.534521468228412</v>
      </c>
      <c r="F79" s="14">
        <v>5075</v>
      </c>
      <c r="G79" s="44">
        <v>114.66339208321294</v>
      </c>
      <c r="Q79" s="27"/>
    </row>
    <row r="80" spans="1:17" s="20" customFormat="1">
      <c r="A80" s="45" t="s">
        <v>33</v>
      </c>
      <c r="B80" s="38"/>
      <c r="C80" s="9"/>
      <c r="D80" s="38"/>
      <c r="E80" s="47"/>
      <c r="F80" s="14"/>
      <c r="G80" s="47"/>
      <c r="H80" s="19"/>
      <c r="I80" s="16"/>
      <c r="J80" s="13"/>
      <c r="K80" s="16"/>
      <c r="L80" s="13"/>
      <c r="M80" s="13"/>
    </row>
    <row r="81" spans="1:13" s="20" customFormat="1" ht="36">
      <c r="A81" s="45" t="s">
        <v>79</v>
      </c>
      <c r="B81" s="38">
        <v>32562</v>
      </c>
      <c r="C81" s="14">
        <v>69604</v>
      </c>
      <c r="D81" s="38">
        <v>24682</v>
      </c>
      <c r="E81" s="47">
        <v>35.460605712315385</v>
      </c>
      <c r="F81" s="14">
        <v>-7880</v>
      </c>
      <c r="G81" s="47">
        <v>75.800012284257718</v>
      </c>
      <c r="H81" s="40" t="e">
        <f>(#REF!/#REF!)*100</f>
        <v>#REF!</v>
      </c>
      <c r="I81" s="17">
        <f>(E81/C81)*100</f>
        <v>5.0946218194809753E-2</v>
      </c>
      <c r="J81" s="17" t="e">
        <f>(F81/#REF!)*100</f>
        <v>#REF!</v>
      </c>
      <c r="K81" s="17">
        <f>(G81/D81)*100</f>
        <v>0.30710644309317608</v>
      </c>
      <c r="L81" s="17" t="e">
        <f>(H81/#REF!)*100</f>
        <v>#REF!</v>
      </c>
      <c r="M81" s="17">
        <f t="shared" ref="M81" si="3">(I81/E81)*100</f>
        <v>0.1436699040285041</v>
      </c>
    </row>
    <row r="82" spans="1:13" s="20" customFormat="1" ht="48">
      <c r="A82" s="45" t="s">
        <v>80</v>
      </c>
      <c r="B82" s="38">
        <v>2048</v>
      </c>
      <c r="C82" s="14">
        <v>45310</v>
      </c>
      <c r="D82" s="38">
        <v>15003</v>
      </c>
      <c r="E82" s="47">
        <v>33.111895828735378</v>
      </c>
      <c r="F82" s="14">
        <v>12955</v>
      </c>
      <c r="G82" s="47">
        <v>732.568359375</v>
      </c>
      <c r="H82" s="19"/>
      <c r="I82" s="16"/>
      <c r="J82" s="13"/>
      <c r="K82" s="16"/>
      <c r="L82" s="13"/>
      <c r="M82" s="13"/>
    </row>
    <row r="83" spans="1:13">
      <c r="A83" s="46" t="s">
        <v>23</v>
      </c>
      <c r="B83" s="39">
        <v>36934</v>
      </c>
      <c r="C83" s="9">
        <v>65875</v>
      </c>
      <c r="D83" s="39">
        <v>46435</v>
      </c>
      <c r="E83" s="47">
        <v>70.489563567362438</v>
      </c>
      <c r="F83" s="14">
        <v>9501</v>
      </c>
      <c r="G83" s="44">
        <v>125.72426490496562</v>
      </c>
    </row>
    <row r="84" spans="1:13">
      <c r="A84" s="46" t="s">
        <v>24</v>
      </c>
      <c r="B84" s="39">
        <v>347</v>
      </c>
      <c r="C84" s="9">
        <v>2389</v>
      </c>
      <c r="D84" s="39">
        <v>2167</v>
      </c>
      <c r="E84" s="47">
        <v>90.707408957722905</v>
      </c>
      <c r="F84" s="14">
        <v>1820</v>
      </c>
      <c r="G84" s="44">
        <v>624.49567723342932</v>
      </c>
    </row>
    <row r="85" spans="1:13">
      <c r="A85" s="46" t="s">
        <v>70</v>
      </c>
      <c r="B85" s="39">
        <v>2605</v>
      </c>
      <c r="C85" s="9">
        <v>11074</v>
      </c>
      <c r="D85" s="39">
        <v>1684</v>
      </c>
      <c r="E85" s="47">
        <v>15.20679068087412</v>
      </c>
      <c r="F85" s="14">
        <v>-921</v>
      </c>
      <c r="G85" s="44">
        <v>64.644913627639156</v>
      </c>
    </row>
    <row r="86" spans="1:13">
      <c r="A86" s="46" t="s">
        <v>72</v>
      </c>
      <c r="B86" s="39"/>
      <c r="C86" s="9"/>
      <c r="D86" s="39"/>
      <c r="E86" s="47"/>
      <c r="F86" s="14"/>
      <c r="G86" s="44"/>
    </row>
    <row r="87" spans="1:13" ht="24">
      <c r="A87" s="46" t="s">
        <v>57</v>
      </c>
      <c r="B87" s="39">
        <v>177236</v>
      </c>
      <c r="C87" s="9">
        <v>318733</v>
      </c>
      <c r="D87" s="39">
        <v>110057</v>
      </c>
      <c r="E87" s="47">
        <v>34.529527849328431</v>
      </c>
      <c r="F87" s="14">
        <v>-67179</v>
      </c>
      <c r="G87" s="44">
        <v>62.096300977228104</v>
      </c>
    </row>
    <row r="88" spans="1:13">
      <c r="A88" s="46" t="s">
        <v>34</v>
      </c>
      <c r="B88" s="39"/>
      <c r="C88" s="9"/>
      <c r="D88" s="39"/>
      <c r="E88" s="47"/>
      <c r="F88" s="14"/>
      <c r="G88" s="44"/>
    </row>
    <row r="89" spans="1:13" ht="24">
      <c r="A89" s="46" t="s">
        <v>25</v>
      </c>
      <c r="B89" s="39">
        <v>23779</v>
      </c>
      <c r="C89" s="9">
        <v>56040</v>
      </c>
      <c r="D89" s="39">
        <v>45190</v>
      </c>
      <c r="E89" s="47">
        <v>80.638829407566021</v>
      </c>
      <c r="F89" s="14">
        <v>21411</v>
      </c>
      <c r="G89" s="44">
        <v>190.04163337398546</v>
      </c>
    </row>
    <row r="90" spans="1:13" ht="24">
      <c r="A90" s="46" t="s">
        <v>83</v>
      </c>
      <c r="B90" s="39"/>
      <c r="C90" s="9"/>
      <c r="D90" s="39"/>
      <c r="E90" s="47"/>
      <c r="F90" s="14">
        <v>0</v>
      </c>
      <c r="G90" s="44"/>
    </row>
    <row r="91" spans="1:13">
      <c r="A91" s="46" t="s">
        <v>30</v>
      </c>
      <c r="B91" s="39">
        <v>518498</v>
      </c>
      <c r="C91" s="9">
        <v>254596</v>
      </c>
      <c r="D91" s="39">
        <v>400032</v>
      </c>
      <c r="E91" s="47">
        <v>157.12422818897392</v>
      </c>
      <c r="F91" s="14">
        <v>-118466</v>
      </c>
      <c r="G91" s="44">
        <v>77.152081589514339</v>
      </c>
    </row>
    <row r="92" spans="1:13">
      <c r="A92" s="46" t="s">
        <v>74</v>
      </c>
      <c r="B92" s="39">
        <v>4053</v>
      </c>
      <c r="C92" s="9">
        <v>5550</v>
      </c>
      <c r="D92" s="39">
        <v>3085</v>
      </c>
      <c r="E92" s="47">
        <v>55.585585585585584</v>
      </c>
      <c r="F92" s="14">
        <v>-968</v>
      </c>
      <c r="G92" s="44">
        <v>76.116456945472493</v>
      </c>
    </row>
    <row r="93" spans="1:13">
      <c r="A93" s="46" t="s">
        <v>75</v>
      </c>
      <c r="B93" s="39">
        <v>1452</v>
      </c>
      <c r="C93" s="9">
        <v>4183</v>
      </c>
      <c r="D93" s="39">
        <v>4249</v>
      </c>
      <c r="E93" s="47">
        <v>101.57781496533589</v>
      </c>
      <c r="F93" s="14">
        <v>2797</v>
      </c>
      <c r="G93" s="44">
        <v>292.63085399449034</v>
      </c>
    </row>
    <row r="94" spans="1:13">
      <c r="A94" s="46" t="s">
        <v>26</v>
      </c>
      <c r="B94" s="39">
        <v>1114</v>
      </c>
      <c r="C94" s="9">
        <v>3106</v>
      </c>
      <c r="D94" s="39">
        <v>3627</v>
      </c>
      <c r="E94" s="47">
        <v>116.77398583386993</v>
      </c>
      <c r="F94" s="14">
        <v>2513</v>
      </c>
      <c r="G94" s="44">
        <v>325.58348294434467</v>
      </c>
    </row>
    <row r="95" spans="1:13">
      <c r="A95" s="46" t="s">
        <v>27</v>
      </c>
      <c r="B95" s="39">
        <v>198686</v>
      </c>
      <c r="C95" s="9">
        <v>521586</v>
      </c>
      <c r="D95" s="39">
        <v>183068</v>
      </c>
      <c r="E95" s="47">
        <v>35.098334694566191</v>
      </c>
      <c r="F95" s="14">
        <v>-15618</v>
      </c>
      <c r="G95" s="44">
        <v>92.139355566069071</v>
      </c>
    </row>
    <row r="96" spans="1:13">
      <c r="A96" s="46" t="s">
        <v>28</v>
      </c>
      <c r="B96" s="39">
        <v>-696</v>
      </c>
      <c r="C96" s="9"/>
      <c r="D96" s="39">
        <v>-996</v>
      </c>
      <c r="E96" s="47">
        <v>0</v>
      </c>
      <c r="F96" s="14">
        <v>-300</v>
      </c>
      <c r="G96" s="44">
        <v>143.10344827586206</v>
      </c>
    </row>
    <row r="97" spans="1:13">
      <c r="A97" s="46" t="s">
        <v>29</v>
      </c>
      <c r="B97" s="39">
        <v>421</v>
      </c>
      <c r="C97" s="9">
        <v>2167</v>
      </c>
      <c r="D97" s="39">
        <v>2220</v>
      </c>
      <c r="E97" s="47">
        <v>102.44577757268112</v>
      </c>
      <c r="F97" s="14">
        <v>1799</v>
      </c>
      <c r="G97" s="44">
        <v>527.31591448931113</v>
      </c>
    </row>
    <row r="98" spans="1:13" s="28" customFormat="1">
      <c r="A98" s="46" t="s">
        <v>78</v>
      </c>
      <c r="B98" s="39">
        <v>12187</v>
      </c>
      <c r="C98" s="9">
        <v>41133</v>
      </c>
      <c r="D98" s="39">
        <v>18610</v>
      </c>
      <c r="E98" s="47">
        <v>45.243478472272869</v>
      </c>
      <c r="F98" s="14">
        <v>6423</v>
      </c>
      <c r="G98" s="44">
        <v>152.70370066464264</v>
      </c>
      <c r="H98" s="24"/>
      <c r="I98" s="11"/>
      <c r="J98" s="24"/>
      <c r="K98" s="11"/>
      <c r="L98" s="24"/>
      <c r="M98" s="24"/>
    </row>
    <row r="99" spans="1:13" ht="40.5" customHeight="1">
      <c r="A99" s="52" t="s">
        <v>86</v>
      </c>
      <c r="B99" s="53"/>
      <c r="C99" s="54"/>
      <c r="D99" s="53">
        <v>15</v>
      </c>
      <c r="E99" s="47">
        <v>0</v>
      </c>
      <c r="F99" s="55">
        <v>15</v>
      </c>
      <c r="G99" s="44">
        <v>0</v>
      </c>
    </row>
    <row r="100" spans="1:13">
      <c r="A100" s="56" t="s">
        <v>94</v>
      </c>
      <c r="B100" s="57">
        <v>6011878</v>
      </c>
      <c r="C100" s="22">
        <v>23241656</v>
      </c>
      <c r="D100" s="22">
        <v>8647127</v>
      </c>
      <c r="E100" s="58">
        <v>37.205296386797912</v>
      </c>
      <c r="F100" s="22">
        <v>2635249</v>
      </c>
      <c r="G100" s="58">
        <v>143.83403987905277</v>
      </c>
    </row>
    <row r="101" spans="1:13" ht="38.25">
      <c r="A101" s="56" t="s">
        <v>95</v>
      </c>
      <c r="B101" s="57">
        <v>5773515</v>
      </c>
      <c r="C101" s="22">
        <v>23231173</v>
      </c>
      <c r="D101" s="22">
        <v>8426082</v>
      </c>
      <c r="E101" s="62">
        <v>36.270583495719308</v>
      </c>
      <c r="F101" s="57">
        <v>2652567</v>
      </c>
      <c r="G101" s="62">
        <v>145.94371020080487</v>
      </c>
    </row>
    <row r="102" spans="1:13" ht="27">
      <c r="A102" s="59" t="s">
        <v>96</v>
      </c>
      <c r="B102" s="63">
        <v>1825364</v>
      </c>
      <c r="C102" s="64">
        <v>4442829</v>
      </c>
      <c r="D102" s="64">
        <v>1786331</v>
      </c>
      <c r="E102" s="65">
        <v>40.207061761773858</v>
      </c>
      <c r="F102" s="64">
        <v>-39033</v>
      </c>
      <c r="G102" s="65">
        <v>97.861631981347287</v>
      </c>
    </row>
    <row r="103" spans="1:13">
      <c r="A103" s="60" t="s">
        <v>97</v>
      </c>
      <c r="B103" s="66">
        <v>1527000</v>
      </c>
      <c r="C103" s="9">
        <v>3664697</v>
      </c>
      <c r="D103" s="9">
        <v>1526955</v>
      </c>
      <c r="E103" s="44">
        <v>41.66660981794675</v>
      </c>
      <c r="F103" s="9">
        <v>-45</v>
      </c>
      <c r="G103" s="44">
        <v>99.997053045186647</v>
      </c>
    </row>
    <row r="104" spans="1:13" ht="38.25">
      <c r="A104" s="60" t="s">
        <v>98</v>
      </c>
      <c r="B104" s="66">
        <v>298364</v>
      </c>
      <c r="C104" s="9">
        <v>778132</v>
      </c>
      <c r="D104" s="9">
        <v>259376</v>
      </c>
      <c r="E104" s="44">
        <v>33.333161982799837</v>
      </c>
      <c r="F104" s="9">
        <v>-38988</v>
      </c>
      <c r="G104" s="44">
        <v>86.93273987478382</v>
      </c>
    </row>
    <row r="105" spans="1:13" ht="27">
      <c r="A105" s="59" t="s">
        <v>99</v>
      </c>
      <c r="B105" s="63">
        <v>1488080</v>
      </c>
      <c r="C105" s="64">
        <v>12137367</v>
      </c>
      <c r="D105" s="64">
        <v>4588768</v>
      </c>
      <c r="E105" s="67">
        <v>37.806947750694199</v>
      </c>
      <c r="F105" s="63">
        <v>3100688</v>
      </c>
      <c r="G105" s="67">
        <v>308.36836729208107</v>
      </c>
    </row>
    <row r="106" spans="1:13" ht="38.25">
      <c r="A106" s="60" t="s">
        <v>100</v>
      </c>
      <c r="B106" s="35">
        <v>0</v>
      </c>
      <c r="C106" s="37">
        <v>15575</v>
      </c>
      <c r="D106" s="37">
        <v>4300</v>
      </c>
      <c r="E106" s="68">
        <v>27.608346709470304</v>
      </c>
      <c r="F106" s="35">
        <v>4300</v>
      </c>
      <c r="G106" s="68">
        <v>0</v>
      </c>
    </row>
    <row r="107" spans="1:13" ht="38.25">
      <c r="A107" s="60" t="s">
        <v>101</v>
      </c>
      <c r="B107" s="35">
        <v>65</v>
      </c>
      <c r="C107" s="37">
        <v>179678</v>
      </c>
      <c r="D107" s="37">
        <v>0</v>
      </c>
      <c r="E107" s="68">
        <v>0</v>
      </c>
      <c r="F107" s="35">
        <v>-65</v>
      </c>
      <c r="G107" s="68">
        <v>0</v>
      </c>
    </row>
    <row r="108" spans="1:13" ht="76.5">
      <c r="A108" s="60" t="s">
        <v>102</v>
      </c>
      <c r="B108" s="35">
        <v>19000</v>
      </c>
      <c r="C108" s="37">
        <v>53442</v>
      </c>
      <c r="D108" s="37">
        <v>41658</v>
      </c>
      <c r="E108" s="68">
        <v>77.949927023689241</v>
      </c>
      <c r="F108" s="35">
        <v>22658</v>
      </c>
      <c r="G108" s="68">
        <v>219.25263157894736</v>
      </c>
    </row>
    <row r="109" spans="1:13" ht="38.25">
      <c r="A109" s="60" t="s">
        <v>103</v>
      </c>
      <c r="B109" s="35">
        <v>0</v>
      </c>
      <c r="C109" s="37">
        <v>15440</v>
      </c>
      <c r="D109" s="37">
        <v>2035</v>
      </c>
      <c r="E109" s="68">
        <v>13.180051813471502</v>
      </c>
      <c r="F109" s="35">
        <v>2035</v>
      </c>
      <c r="G109" s="68">
        <v>0</v>
      </c>
    </row>
    <row r="110" spans="1:13" ht="25.5">
      <c r="A110" s="60" t="s">
        <v>104</v>
      </c>
      <c r="B110" s="35">
        <v>4560</v>
      </c>
      <c r="C110" s="37">
        <v>290485</v>
      </c>
      <c r="D110" s="37">
        <v>6521</v>
      </c>
      <c r="E110" s="68">
        <v>2.2448663442174293</v>
      </c>
      <c r="F110" s="35">
        <v>1961</v>
      </c>
      <c r="G110" s="68">
        <v>143.00438596491227</v>
      </c>
    </row>
    <row r="111" spans="1:13" ht="76.5">
      <c r="A111" s="60" t="s">
        <v>105</v>
      </c>
      <c r="B111" s="69">
        <v>0</v>
      </c>
      <c r="C111" s="70">
        <v>2958</v>
      </c>
      <c r="D111" s="37">
        <v>0</v>
      </c>
      <c r="E111" s="71">
        <v>0</v>
      </c>
      <c r="F111" s="70">
        <v>0</v>
      </c>
      <c r="G111" s="71"/>
    </row>
    <row r="112" spans="1:13" ht="51">
      <c r="A112" s="60" t="s">
        <v>106</v>
      </c>
      <c r="B112" s="35">
        <v>0</v>
      </c>
      <c r="C112" s="37">
        <v>4377</v>
      </c>
      <c r="D112" s="37">
        <v>3545</v>
      </c>
      <c r="E112" s="68">
        <v>80.991546721498736</v>
      </c>
      <c r="F112" s="35">
        <v>3545</v>
      </c>
      <c r="G112" s="68">
        <v>0</v>
      </c>
    </row>
    <row r="113" spans="1:7" ht="38.25">
      <c r="A113" s="60" t="s">
        <v>107</v>
      </c>
      <c r="B113" s="35">
        <v>0</v>
      </c>
      <c r="C113" s="37">
        <v>14198</v>
      </c>
      <c r="D113" s="37">
        <v>3915</v>
      </c>
      <c r="E113" s="68">
        <v>27.574306240315536</v>
      </c>
      <c r="F113" s="35">
        <v>3915</v>
      </c>
      <c r="G113" s="68">
        <v>0</v>
      </c>
    </row>
    <row r="114" spans="1:7" ht="25.5">
      <c r="A114" s="60" t="s">
        <v>108</v>
      </c>
      <c r="B114" s="35">
        <v>0</v>
      </c>
      <c r="C114" s="37">
        <v>4100</v>
      </c>
      <c r="D114" s="37">
        <v>0</v>
      </c>
      <c r="E114" s="68">
        <v>0</v>
      </c>
      <c r="F114" s="35">
        <v>0</v>
      </c>
      <c r="G114" s="68">
        <v>0</v>
      </c>
    </row>
    <row r="115" spans="1:7" ht="63.75">
      <c r="A115" s="60" t="s">
        <v>109</v>
      </c>
      <c r="B115" s="35">
        <v>187066</v>
      </c>
      <c r="C115" s="37">
        <v>578167</v>
      </c>
      <c r="D115" s="37">
        <v>197595</v>
      </c>
      <c r="E115" s="68">
        <v>34.176111746260162</v>
      </c>
      <c r="F115" s="35">
        <v>10529</v>
      </c>
      <c r="G115" s="68">
        <v>105.62849475586155</v>
      </c>
    </row>
    <row r="116" spans="1:7" ht="63.75">
      <c r="A116" s="60" t="s">
        <v>110</v>
      </c>
      <c r="B116" s="35"/>
      <c r="C116" s="37">
        <v>36678</v>
      </c>
      <c r="D116" s="37">
        <v>35554</v>
      </c>
      <c r="E116" s="68">
        <v>96.935492665903269</v>
      </c>
      <c r="F116" s="35">
        <v>35554</v>
      </c>
      <c r="G116" s="68">
        <v>0</v>
      </c>
    </row>
    <row r="117" spans="1:7" ht="51">
      <c r="A117" s="60" t="s">
        <v>111</v>
      </c>
      <c r="B117" s="35">
        <v>0</v>
      </c>
      <c r="C117" s="37">
        <v>13062</v>
      </c>
      <c r="D117" s="37">
        <v>0</v>
      </c>
      <c r="E117" s="68">
        <v>0</v>
      </c>
      <c r="F117" s="35">
        <v>0</v>
      </c>
      <c r="G117" s="68">
        <v>0</v>
      </c>
    </row>
    <row r="118" spans="1:7" ht="51">
      <c r="A118" s="60" t="s">
        <v>112</v>
      </c>
      <c r="B118" s="35">
        <v>25815</v>
      </c>
      <c r="C118" s="37">
        <v>61835</v>
      </c>
      <c r="D118" s="37">
        <v>0</v>
      </c>
      <c r="E118" s="68">
        <v>0</v>
      </c>
      <c r="F118" s="35">
        <v>-25815</v>
      </c>
      <c r="G118" s="68">
        <v>0</v>
      </c>
    </row>
    <row r="119" spans="1:7" ht="76.5">
      <c r="A119" s="60" t="s">
        <v>113</v>
      </c>
      <c r="B119" s="69">
        <v>0</v>
      </c>
      <c r="C119" s="37">
        <v>38933</v>
      </c>
      <c r="D119" s="37">
        <v>2610</v>
      </c>
      <c r="E119" s="71">
        <v>6.7038245190455399</v>
      </c>
      <c r="F119" s="70">
        <v>2610</v>
      </c>
      <c r="G119" s="71">
        <v>0</v>
      </c>
    </row>
    <row r="120" spans="1:7" ht="63.75">
      <c r="A120" s="60" t="s">
        <v>114</v>
      </c>
      <c r="B120" s="69">
        <v>0</v>
      </c>
      <c r="C120" s="37">
        <v>53808</v>
      </c>
      <c r="D120" s="37">
        <v>500</v>
      </c>
      <c r="E120" s="71">
        <v>0.92922985429675886</v>
      </c>
      <c r="F120" s="70">
        <v>500</v>
      </c>
      <c r="G120" s="71">
        <v>0</v>
      </c>
    </row>
    <row r="121" spans="1:7" ht="63.75">
      <c r="A121" s="60" t="s">
        <v>115</v>
      </c>
      <c r="B121" s="35">
        <v>178</v>
      </c>
      <c r="C121" s="37">
        <v>15582</v>
      </c>
      <c r="D121" s="37">
        <v>8003</v>
      </c>
      <c r="E121" s="68">
        <v>51.360544217687078</v>
      </c>
      <c r="F121" s="35">
        <v>7825</v>
      </c>
      <c r="G121" s="68">
        <v>0</v>
      </c>
    </row>
    <row r="122" spans="1:7" ht="25.5">
      <c r="A122" s="60" t="s">
        <v>116</v>
      </c>
      <c r="B122" s="35">
        <v>376</v>
      </c>
      <c r="C122" s="37">
        <v>40115</v>
      </c>
      <c r="D122" s="37">
        <v>4115</v>
      </c>
      <c r="E122" s="68">
        <v>10.258008226349245</v>
      </c>
      <c r="F122" s="35">
        <v>3739</v>
      </c>
      <c r="G122" s="68">
        <v>1094.4148936170213</v>
      </c>
    </row>
    <row r="123" spans="1:7" ht="38.25">
      <c r="A123" s="60" t="s">
        <v>117</v>
      </c>
      <c r="B123" s="35">
        <v>0</v>
      </c>
      <c r="C123" s="37">
        <v>11118</v>
      </c>
      <c r="D123" s="37">
        <v>0</v>
      </c>
      <c r="E123" s="68">
        <v>0</v>
      </c>
      <c r="F123" s="35">
        <v>0</v>
      </c>
      <c r="G123" s="68">
        <v>0</v>
      </c>
    </row>
    <row r="124" spans="1:7" ht="38.25">
      <c r="A124" s="60" t="s">
        <v>118</v>
      </c>
      <c r="B124" s="35">
        <v>0</v>
      </c>
      <c r="C124" s="37">
        <v>83873</v>
      </c>
      <c r="D124" s="37">
        <v>33433</v>
      </c>
      <c r="E124" s="68">
        <v>39.861457203152383</v>
      </c>
      <c r="F124" s="35">
        <v>33433</v>
      </c>
      <c r="G124" s="68">
        <v>0</v>
      </c>
    </row>
    <row r="125" spans="1:7" ht="38.25">
      <c r="A125" s="60" t="s">
        <v>119</v>
      </c>
      <c r="B125" s="35">
        <v>0</v>
      </c>
      <c r="C125" s="37">
        <v>10634</v>
      </c>
      <c r="D125" s="37">
        <v>0</v>
      </c>
      <c r="E125" s="68">
        <v>0</v>
      </c>
      <c r="F125" s="35">
        <v>0</v>
      </c>
      <c r="G125" s="68">
        <v>0</v>
      </c>
    </row>
    <row r="126" spans="1:7" ht="38.25">
      <c r="A126" s="60" t="s">
        <v>120</v>
      </c>
      <c r="B126" s="35">
        <v>0</v>
      </c>
      <c r="C126" s="37">
        <v>9123</v>
      </c>
      <c r="D126" s="37">
        <v>9123</v>
      </c>
      <c r="E126" s="68">
        <v>100</v>
      </c>
      <c r="F126" s="35">
        <v>9123</v>
      </c>
      <c r="G126" s="68">
        <v>0</v>
      </c>
    </row>
    <row r="127" spans="1:7" ht="38.25">
      <c r="A127" s="60" t="s">
        <v>121</v>
      </c>
      <c r="B127" s="35">
        <v>35722</v>
      </c>
      <c r="C127" s="37">
        <v>0</v>
      </c>
      <c r="D127" s="37">
        <v>0</v>
      </c>
      <c r="E127" s="68">
        <v>0</v>
      </c>
      <c r="F127" s="35">
        <v>-35722</v>
      </c>
      <c r="G127" s="68">
        <v>0</v>
      </c>
    </row>
    <row r="128" spans="1:7" ht="51">
      <c r="A128" s="61" t="s">
        <v>122</v>
      </c>
      <c r="B128" s="35">
        <v>878</v>
      </c>
      <c r="C128" s="37">
        <v>0</v>
      </c>
      <c r="D128" s="37">
        <v>0</v>
      </c>
      <c r="E128" s="68">
        <v>0</v>
      </c>
      <c r="F128" s="35">
        <v>-878</v>
      </c>
      <c r="G128" s="68">
        <v>0</v>
      </c>
    </row>
    <row r="129" spans="1:7" ht="63.75">
      <c r="A129" s="60" t="s">
        <v>123</v>
      </c>
      <c r="B129" s="35">
        <v>223513</v>
      </c>
      <c r="C129" s="37">
        <v>87457</v>
      </c>
      <c r="D129" s="37">
        <v>0</v>
      </c>
      <c r="E129" s="68">
        <v>0</v>
      </c>
      <c r="F129" s="35">
        <v>-223513</v>
      </c>
      <c r="G129" s="68">
        <v>0</v>
      </c>
    </row>
    <row r="130" spans="1:7" ht="25.5">
      <c r="A130" s="60" t="s">
        <v>124</v>
      </c>
      <c r="B130" s="35">
        <v>0</v>
      </c>
      <c r="C130" s="37">
        <v>140925</v>
      </c>
      <c r="D130" s="37">
        <v>0</v>
      </c>
      <c r="E130" s="68">
        <v>0</v>
      </c>
      <c r="F130" s="35">
        <v>0</v>
      </c>
      <c r="G130" s="68">
        <v>0</v>
      </c>
    </row>
    <row r="131" spans="1:7" ht="38.25">
      <c r="A131" s="60" t="s">
        <v>125</v>
      </c>
      <c r="B131" s="35">
        <v>0</v>
      </c>
      <c r="C131" s="37">
        <v>246187</v>
      </c>
      <c r="D131" s="37">
        <v>0</v>
      </c>
      <c r="E131" s="68">
        <v>0</v>
      </c>
      <c r="F131" s="35">
        <v>0</v>
      </c>
      <c r="G131" s="68">
        <v>0</v>
      </c>
    </row>
    <row r="132" spans="1:7" ht="25.5">
      <c r="A132" s="60" t="s">
        <v>126</v>
      </c>
      <c r="B132" s="35">
        <v>342</v>
      </c>
      <c r="C132" s="37">
        <v>4900</v>
      </c>
      <c r="D132" s="37">
        <v>1166</v>
      </c>
      <c r="E132" s="68">
        <v>23.795918367346939</v>
      </c>
      <c r="F132" s="35">
        <v>824</v>
      </c>
      <c r="G132" s="68">
        <v>0</v>
      </c>
    </row>
    <row r="133" spans="1:7" ht="63.75">
      <c r="A133" s="60" t="s">
        <v>127</v>
      </c>
      <c r="B133" s="35">
        <v>0</v>
      </c>
      <c r="C133" s="37">
        <v>4350</v>
      </c>
      <c r="D133" s="37">
        <v>0</v>
      </c>
      <c r="E133" s="68">
        <v>0</v>
      </c>
      <c r="F133" s="35">
        <v>0</v>
      </c>
      <c r="G133" s="68">
        <v>0</v>
      </c>
    </row>
    <row r="134" spans="1:7" ht="63.75">
      <c r="A134" s="60" t="s">
        <v>128</v>
      </c>
      <c r="B134" s="35">
        <v>0</v>
      </c>
      <c r="C134" s="37">
        <v>12062</v>
      </c>
      <c r="D134" s="37">
        <v>0</v>
      </c>
      <c r="E134" s="68">
        <v>0</v>
      </c>
      <c r="F134" s="35">
        <v>0</v>
      </c>
      <c r="G134" s="68">
        <v>0</v>
      </c>
    </row>
    <row r="135" spans="1:7" ht="38.25">
      <c r="A135" s="60" t="s">
        <v>129</v>
      </c>
      <c r="B135" s="35">
        <v>716379</v>
      </c>
      <c r="C135" s="37">
        <v>2119539</v>
      </c>
      <c r="D135" s="37">
        <v>653117</v>
      </c>
      <c r="E135" s="68">
        <v>30.81410627499659</v>
      </c>
      <c r="F135" s="35">
        <v>-63262</v>
      </c>
      <c r="G135" s="68">
        <v>91.169199543816887</v>
      </c>
    </row>
    <row r="136" spans="1:7" ht="51">
      <c r="A136" s="60" t="s">
        <v>130</v>
      </c>
      <c r="B136" s="35">
        <v>100855</v>
      </c>
      <c r="C136" s="37">
        <v>442349</v>
      </c>
      <c r="D136" s="37">
        <v>94485</v>
      </c>
      <c r="E136" s="68">
        <v>21.359831264454083</v>
      </c>
      <c r="F136" s="35">
        <v>-6370</v>
      </c>
      <c r="G136" s="68">
        <v>93.684001784740474</v>
      </c>
    </row>
    <row r="137" spans="1:7" ht="38.25">
      <c r="A137" s="60" t="s">
        <v>131</v>
      </c>
      <c r="B137" s="35">
        <v>2013</v>
      </c>
      <c r="C137" s="37">
        <v>633390</v>
      </c>
      <c r="D137" s="37">
        <v>67486</v>
      </c>
      <c r="E137" s="68">
        <v>10.654730892499092</v>
      </c>
      <c r="F137" s="35">
        <v>65473</v>
      </c>
      <c r="G137" s="68">
        <v>0</v>
      </c>
    </row>
    <row r="138" spans="1:7" ht="25.5">
      <c r="A138" s="60" t="s">
        <v>132</v>
      </c>
      <c r="B138" s="35">
        <v>0</v>
      </c>
      <c r="C138" s="37">
        <v>0</v>
      </c>
      <c r="D138" s="37">
        <v>371014</v>
      </c>
      <c r="E138" s="68">
        <v>0</v>
      </c>
      <c r="F138" s="35">
        <v>371014</v>
      </c>
      <c r="G138" s="68">
        <v>0</v>
      </c>
    </row>
    <row r="139" spans="1:7" ht="76.5">
      <c r="A139" s="60" t="s">
        <v>133</v>
      </c>
      <c r="B139" s="35">
        <v>7848</v>
      </c>
      <c r="C139" s="37">
        <v>7315</v>
      </c>
      <c r="D139" s="37">
        <v>4603</v>
      </c>
      <c r="E139" s="68">
        <v>62.925495557074505</v>
      </c>
      <c r="F139" s="35">
        <v>-3245</v>
      </c>
      <c r="G139" s="68">
        <v>58.651885830784913</v>
      </c>
    </row>
    <row r="140" spans="1:7" ht="51">
      <c r="A140" s="60" t="s">
        <v>134</v>
      </c>
      <c r="B140" s="35">
        <v>0</v>
      </c>
      <c r="C140" s="37">
        <v>173751</v>
      </c>
      <c r="D140" s="37">
        <v>111338</v>
      </c>
      <c r="E140" s="68">
        <v>64.079055660111308</v>
      </c>
      <c r="F140" s="35">
        <v>111338</v>
      </c>
      <c r="G140" s="68">
        <v>0</v>
      </c>
    </row>
    <row r="141" spans="1:7" ht="38.25">
      <c r="A141" s="60" t="s">
        <v>135</v>
      </c>
      <c r="B141" s="35">
        <v>0</v>
      </c>
      <c r="C141" s="37">
        <v>372878</v>
      </c>
      <c r="D141" s="37">
        <v>84604</v>
      </c>
      <c r="E141" s="68">
        <v>22.689458750583299</v>
      </c>
      <c r="F141" s="35">
        <v>84604</v>
      </c>
      <c r="G141" s="68">
        <v>0</v>
      </c>
    </row>
    <row r="142" spans="1:7" ht="38.25">
      <c r="A142" s="60" t="s">
        <v>136</v>
      </c>
      <c r="B142" s="35">
        <v>0</v>
      </c>
      <c r="C142" s="37">
        <v>213</v>
      </c>
      <c r="D142" s="37">
        <v>190</v>
      </c>
      <c r="E142" s="68">
        <v>89.201877934272304</v>
      </c>
      <c r="F142" s="35">
        <v>190</v>
      </c>
      <c r="G142" s="68">
        <v>0</v>
      </c>
    </row>
    <row r="143" spans="1:7" ht="38.25">
      <c r="A143" s="60" t="s">
        <v>137</v>
      </c>
      <c r="B143" s="35">
        <v>523</v>
      </c>
      <c r="C143" s="37">
        <v>1686</v>
      </c>
      <c r="D143" s="37">
        <v>495</v>
      </c>
      <c r="E143" s="68">
        <v>29.359430604982208</v>
      </c>
      <c r="F143" s="35">
        <v>-28</v>
      </c>
      <c r="G143" s="68">
        <v>94.646271510516257</v>
      </c>
    </row>
    <row r="144" spans="1:7">
      <c r="A144" s="60" t="s">
        <v>138</v>
      </c>
      <c r="B144" s="35">
        <v>5441</v>
      </c>
      <c r="C144" s="37">
        <v>83384</v>
      </c>
      <c r="D144" s="37">
        <v>25341</v>
      </c>
      <c r="E144" s="68">
        <v>30.390722440756019</v>
      </c>
      <c r="F144" s="35">
        <v>19900</v>
      </c>
      <c r="G144" s="68">
        <v>0</v>
      </c>
    </row>
    <row r="145" spans="1:7" ht="25.5">
      <c r="A145" s="60" t="s">
        <v>139</v>
      </c>
      <c r="B145" s="35">
        <v>1603</v>
      </c>
      <c r="C145" s="37">
        <v>32842</v>
      </c>
      <c r="D145" s="37">
        <v>862</v>
      </c>
      <c r="E145" s="68">
        <v>2.6246878996407039</v>
      </c>
      <c r="F145" s="35">
        <v>-741</v>
      </c>
      <c r="G145" s="68">
        <v>53.77417342482844</v>
      </c>
    </row>
    <row r="146" spans="1:7" ht="51">
      <c r="A146" s="60" t="s">
        <v>140</v>
      </c>
      <c r="B146" s="35">
        <v>2955</v>
      </c>
      <c r="C146" s="37">
        <v>25372</v>
      </c>
      <c r="D146" s="37">
        <v>16530</v>
      </c>
      <c r="E146" s="68">
        <v>65.150559672079453</v>
      </c>
      <c r="F146" s="35">
        <v>13575</v>
      </c>
      <c r="G146" s="68">
        <v>0</v>
      </c>
    </row>
    <row r="147" spans="1:7" ht="25.5">
      <c r="A147" s="60" t="s">
        <v>141</v>
      </c>
      <c r="B147" s="35">
        <v>24158</v>
      </c>
      <c r="C147" s="37">
        <v>21082</v>
      </c>
      <c r="D147" s="37">
        <v>19718</v>
      </c>
      <c r="E147" s="68">
        <v>93.530025614268098</v>
      </c>
      <c r="F147" s="35">
        <v>-4440</v>
      </c>
      <c r="G147" s="68">
        <v>81.620995115489691</v>
      </c>
    </row>
    <row r="148" spans="1:7" ht="38.25">
      <c r="A148" s="60" t="s">
        <v>142</v>
      </c>
      <c r="B148" s="35">
        <v>23951</v>
      </c>
      <c r="C148" s="37">
        <v>329866</v>
      </c>
      <c r="D148" s="37">
        <v>93381</v>
      </c>
      <c r="E148" s="68">
        <v>28.308767802683516</v>
      </c>
      <c r="F148" s="35">
        <v>69430</v>
      </c>
      <c r="G148" s="68">
        <v>389.8835121706818</v>
      </c>
    </row>
    <row r="149" spans="1:7" ht="38.25">
      <c r="A149" s="60" t="s">
        <v>143</v>
      </c>
      <c r="B149" s="35">
        <v>50425</v>
      </c>
      <c r="C149" s="37">
        <v>553467</v>
      </c>
      <c r="D149" s="37">
        <v>108815</v>
      </c>
      <c r="E149" s="68">
        <v>19.660612105148093</v>
      </c>
      <c r="F149" s="35">
        <v>58390</v>
      </c>
      <c r="G149" s="68">
        <v>215.79573624194347</v>
      </c>
    </row>
    <row r="150" spans="1:7" ht="38.25">
      <c r="A150" s="60" t="s">
        <v>144</v>
      </c>
      <c r="B150" s="35">
        <v>0</v>
      </c>
      <c r="C150" s="37">
        <v>14190</v>
      </c>
      <c r="D150" s="37">
        <v>5603</v>
      </c>
      <c r="E150" s="68">
        <v>39.485553206483438</v>
      </c>
      <c r="F150" s="35">
        <v>5603</v>
      </c>
      <c r="G150" s="68">
        <v>0</v>
      </c>
    </row>
    <row r="151" spans="1:7" ht="38.25">
      <c r="A151" s="60" t="s">
        <v>145</v>
      </c>
      <c r="B151" s="35">
        <v>70</v>
      </c>
      <c r="C151" s="37">
        <v>0</v>
      </c>
      <c r="D151" s="37">
        <v>0</v>
      </c>
      <c r="E151" s="68">
        <v>0</v>
      </c>
      <c r="F151" s="35">
        <v>-70</v>
      </c>
      <c r="G151" s="68">
        <v>0</v>
      </c>
    </row>
    <row r="152" spans="1:7" ht="38.25">
      <c r="A152" s="60" t="s">
        <v>146</v>
      </c>
      <c r="B152" s="35">
        <v>0</v>
      </c>
      <c r="C152" s="37">
        <v>577</v>
      </c>
      <c r="D152" s="37">
        <v>289</v>
      </c>
      <c r="E152" s="68">
        <v>50.086655112651648</v>
      </c>
      <c r="F152" s="35">
        <v>289</v>
      </c>
      <c r="G152" s="68">
        <v>0</v>
      </c>
    </row>
    <row r="153" spans="1:7" ht="25.5">
      <c r="A153" s="60" t="s">
        <v>147</v>
      </c>
      <c r="B153" s="35">
        <v>5645</v>
      </c>
      <c r="C153" s="37">
        <v>14307</v>
      </c>
      <c r="D153" s="37">
        <v>2964</v>
      </c>
      <c r="E153" s="68">
        <v>20.717131474103585</v>
      </c>
      <c r="F153" s="35">
        <v>-2681</v>
      </c>
      <c r="G153" s="68">
        <v>52.506643046944198</v>
      </c>
    </row>
    <row r="154" spans="1:7" ht="51">
      <c r="A154" s="60" t="s">
        <v>148</v>
      </c>
      <c r="B154" s="35">
        <v>12784</v>
      </c>
      <c r="C154" s="37">
        <v>0</v>
      </c>
      <c r="D154" s="37">
        <v>0</v>
      </c>
      <c r="E154" s="68">
        <v>0</v>
      </c>
      <c r="F154" s="35">
        <v>-12784</v>
      </c>
      <c r="G154" s="68">
        <v>0</v>
      </c>
    </row>
    <row r="155" spans="1:7" ht="63.75">
      <c r="A155" s="60" t="s">
        <v>149</v>
      </c>
      <c r="B155" s="35">
        <v>30318</v>
      </c>
      <c r="C155" s="37">
        <v>63307</v>
      </c>
      <c r="D155" s="37">
        <v>0</v>
      </c>
      <c r="E155" s="68">
        <v>0</v>
      </c>
      <c r="F155" s="35">
        <v>-30318</v>
      </c>
      <c r="G155" s="68">
        <v>0</v>
      </c>
    </row>
    <row r="156" spans="1:7" ht="114.75">
      <c r="A156" s="60" t="s">
        <v>150</v>
      </c>
      <c r="B156" s="35">
        <v>0</v>
      </c>
      <c r="C156" s="37">
        <v>56054</v>
      </c>
      <c r="D156" s="37">
        <v>0</v>
      </c>
      <c r="E156" s="68">
        <v>0</v>
      </c>
      <c r="F156" s="35">
        <v>0</v>
      </c>
      <c r="G156" s="68">
        <v>0</v>
      </c>
    </row>
    <row r="157" spans="1:7" ht="76.5">
      <c r="A157" s="60" t="s">
        <v>151</v>
      </c>
      <c r="B157" s="35">
        <v>300</v>
      </c>
      <c r="C157" s="37">
        <v>228354</v>
      </c>
      <c r="D157" s="37">
        <v>154773</v>
      </c>
      <c r="E157" s="68">
        <v>67.777661000026285</v>
      </c>
      <c r="F157" s="35">
        <v>154473</v>
      </c>
      <c r="G157" s="68">
        <v>0</v>
      </c>
    </row>
    <row r="158" spans="1:7" ht="76.5">
      <c r="A158" s="60" t="s">
        <v>152</v>
      </c>
      <c r="B158" s="35">
        <v>4411</v>
      </c>
      <c r="C158" s="37">
        <v>293206</v>
      </c>
      <c r="D158" s="37">
        <v>139636</v>
      </c>
      <c r="E158" s="68">
        <v>47.623854900650052</v>
      </c>
      <c r="F158" s="35">
        <v>135225</v>
      </c>
      <c r="G158" s="68">
        <v>0</v>
      </c>
    </row>
    <row r="159" spans="1:7" ht="102">
      <c r="A159" s="60" t="s">
        <v>153</v>
      </c>
      <c r="B159" s="35">
        <v>0</v>
      </c>
      <c r="C159" s="37">
        <v>1016000</v>
      </c>
      <c r="D159" s="37">
        <v>33331</v>
      </c>
      <c r="E159" s="68">
        <v>3.2806102362204723</v>
      </c>
      <c r="F159" s="35">
        <v>33331</v>
      </c>
      <c r="G159" s="68">
        <v>0</v>
      </c>
    </row>
    <row r="160" spans="1:7" ht="51">
      <c r="A160" s="60" t="s">
        <v>154</v>
      </c>
      <c r="B160" s="35">
        <v>0</v>
      </c>
      <c r="C160" s="37">
        <v>931026</v>
      </c>
      <c r="D160" s="37">
        <v>459093</v>
      </c>
      <c r="E160" s="68">
        <v>49.310438161769923</v>
      </c>
      <c r="F160" s="35">
        <v>459093</v>
      </c>
      <c r="G160" s="68">
        <v>0</v>
      </c>
    </row>
    <row r="161" spans="1:7" ht="51">
      <c r="A161" s="60" t="s">
        <v>155</v>
      </c>
      <c r="B161" s="35">
        <v>0</v>
      </c>
      <c r="C161" s="37">
        <v>1453463</v>
      </c>
      <c r="D161" s="37">
        <v>1453463</v>
      </c>
      <c r="E161" s="68">
        <v>100</v>
      </c>
      <c r="F161" s="35">
        <v>1453463</v>
      </c>
      <c r="G161" s="68">
        <v>0</v>
      </c>
    </row>
    <row r="162" spans="1:7" ht="38.25">
      <c r="A162" s="60" t="s">
        <v>156</v>
      </c>
      <c r="B162" s="35">
        <v>0</v>
      </c>
      <c r="C162" s="37">
        <v>11685</v>
      </c>
      <c r="D162" s="37">
        <v>0</v>
      </c>
      <c r="E162" s="68">
        <v>0</v>
      </c>
      <c r="F162" s="35">
        <v>0</v>
      </c>
      <c r="G162" s="68">
        <v>0</v>
      </c>
    </row>
    <row r="163" spans="1:7" ht="25.5">
      <c r="A163" s="60" t="s">
        <v>157</v>
      </c>
      <c r="B163" s="35">
        <v>0</v>
      </c>
      <c r="C163" s="37">
        <v>156600</v>
      </c>
      <c r="D163" s="37">
        <v>0</v>
      </c>
      <c r="E163" s="68">
        <v>0</v>
      </c>
      <c r="F163" s="35">
        <v>0</v>
      </c>
      <c r="G163" s="68">
        <v>0</v>
      </c>
    </row>
    <row r="164" spans="1:7" ht="76.5">
      <c r="A164" s="60" t="s">
        <v>158</v>
      </c>
      <c r="B164" s="35">
        <v>0</v>
      </c>
      <c r="C164" s="37">
        <v>25415</v>
      </c>
      <c r="D164" s="37">
        <v>0</v>
      </c>
      <c r="E164" s="68">
        <v>0</v>
      </c>
      <c r="F164" s="35">
        <v>0</v>
      </c>
      <c r="G164" s="68">
        <v>0</v>
      </c>
    </row>
    <row r="165" spans="1:7" ht="25.5">
      <c r="A165" s="60" t="s">
        <v>159</v>
      </c>
      <c r="B165" s="35">
        <v>0</v>
      </c>
      <c r="C165" s="37">
        <v>59815</v>
      </c>
      <c r="D165" s="37">
        <v>0</v>
      </c>
      <c r="E165" s="68">
        <v>0</v>
      </c>
      <c r="F165" s="35">
        <v>0</v>
      </c>
      <c r="G165" s="68">
        <v>0</v>
      </c>
    </row>
    <row r="166" spans="1:7" ht="51">
      <c r="A166" s="60" t="s">
        <v>160</v>
      </c>
      <c r="B166" s="35">
        <v>0</v>
      </c>
      <c r="C166" s="37">
        <v>12846</v>
      </c>
      <c r="D166" s="37">
        <v>0</v>
      </c>
      <c r="E166" s="68">
        <v>0</v>
      </c>
      <c r="F166" s="35">
        <v>0</v>
      </c>
      <c r="G166" s="68">
        <v>0</v>
      </c>
    </row>
    <row r="167" spans="1:7" ht="51">
      <c r="A167" s="60" t="s">
        <v>161</v>
      </c>
      <c r="B167" s="35">
        <v>0</v>
      </c>
      <c r="C167" s="37">
        <v>30483</v>
      </c>
      <c r="D167" s="37">
        <v>30483</v>
      </c>
      <c r="E167" s="68">
        <v>100</v>
      </c>
      <c r="F167" s="35">
        <v>30483</v>
      </c>
      <c r="G167" s="68">
        <v>0</v>
      </c>
    </row>
    <row r="168" spans="1:7" ht="25.5">
      <c r="A168" s="60" t="s">
        <v>162</v>
      </c>
      <c r="B168" s="35">
        <v>0</v>
      </c>
      <c r="C168" s="37">
        <v>21887</v>
      </c>
      <c r="D168" s="37">
        <v>0</v>
      </c>
      <c r="E168" s="68">
        <v>0</v>
      </c>
      <c r="F168" s="35">
        <v>0</v>
      </c>
      <c r="G168" s="68">
        <v>0</v>
      </c>
    </row>
    <row r="169" spans="1:7" ht="25.5">
      <c r="A169" s="60" t="s">
        <v>163</v>
      </c>
      <c r="B169" s="35">
        <v>0</v>
      </c>
      <c r="C169" s="37">
        <v>6384</v>
      </c>
      <c r="D169" s="37">
        <v>0</v>
      </c>
      <c r="E169" s="68">
        <v>0</v>
      </c>
      <c r="F169" s="35">
        <v>0</v>
      </c>
      <c r="G169" s="68">
        <v>0</v>
      </c>
    </row>
    <row r="170" spans="1:7" ht="25.5">
      <c r="A170" s="60" t="s">
        <v>164</v>
      </c>
      <c r="B170" s="35">
        <v>0</v>
      </c>
      <c r="C170" s="37">
        <v>142730</v>
      </c>
      <c r="D170" s="37">
        <v>100856</v>
      </c>
      <c r="E170" s="68">
        <v>70.662089259440904</v>
      </c>
      <c r="F170" s="35">
        <v>100856</v>
      </c>
      <c r="G170" s="68">
        <v>0</v>
      </c>
    </row>
    <row r="171" spans="1:7" ht="25.5">
      <c r="A171" s="60" t="s">
        <v>165</v>
      </c>
      <c r="B171" s="35">
        <v>0</v>
      </c>
      <c r="C171" s="37">
        <v>384680</v>
      </c>
      <c r="D171" s="37">
        <v>95072</v>
      </c>
      <c r="E171" s="68">
        <v>24.714567952583966</v>
      </c>
      <c r="F171" s="35">
        <v>95072</v>
      </c>
      <c r="G171" s="68">
        <v>0</v>
      </c>
    </row>
    <row r="172" spans="1:7" ht="63.75">
      <c r="A172" s="60" t="s">
        <v>166</v>
      </c>
      <c r="B172" s="35">
        <v>0</v>
      </c>
      <c r="C172" s="37">
        <v>31155</v>
      </c>
      <c r="D172" s="37">
        <v>0</v>
      </c>
      <c r="E172" s="68">
        <v>0</v>
      </c>
      <c r="F172" s="35">
        <v>0</v>
      </c>
      <c r="G172" s="68">
        <v>0</v>
      </c>
    </row>
    <row r="173" spans="1:7" ht="25.5">
      <c r="A173" s="60" t="s">
        <v>167</v>
      </c>
      <c r="B173" s="35">
        <v>0</v>
      </c>
      <c r="C173" s="37">
        <v>77</v>
      </c>
      <c r="D173" s="37">
        <v>74</v>
      </c>
      <c r="E173" s="68">
        <v>96.103896103896105</v>
      </c>
      <c r="F173" s="35">
        <v>74</v>
      </c>
      <c r="G173" s="68">
        <v>0</v>
      </c>
    </row>
    <row r="174" spans="1:7" ht="51">
      <c r="A174" s="60" t="s">
        <v>168</v>
      </c>
      <c r="B174" s="35">
        <v>0</v>
      </c>
      <c r="C174" s="37">
        <v>0</v>
      </c>
      <c r="D174" s="37">
        <v>0</v>
      </c>
      <c r="E174" s="68">
        <v>0</v>
      </c>
      <c r="F174" s="35">
        <v>0</v>
      </c>
      <c r="G174" s="68">
        <v>0</v>
      </c>
    </row>
    <row r="175" spans="1:7" ht="63.75">
      <c r="A175" s="60" t="s">
        <v>169</v>
      </c>
      <c r="B175" s="35">
        <v>0</v>
      </c>
      <c r="C175" s="37">
        <v>356930</v>
      </c>
      <c r="D175" s="37">
        <v>107079</v>
      </c>
      <c r="E175" s="68">
        <v>30</v>
      </c>
      <c r="F175" s="35">
        <v>107079</v>
      </c>
      <c r="G175" s="68">
        <v>0</v>
      </c>
    </row>
    <row r="176" spans="1:7" ht="27">
      <c r="A176" s="59" t="s">
        <v>170</v>
      </c>
      <c r="B176" s="63">
        <v>1504187</v>
      </c>
      <c r="C176" s="64">
        <v>3288518</v>
      </c>
      <c r="D176" s="64">
        <v>1068112</v>
      </c>
      <c r="E176" s="65">
        <v>32.480041161398539</v>
      </c>
      <c r="F176" s="64">
        <v>-436075</v>
      </c>
      <c r="G176" s="65">
        <v>71.00925616296378</v>
      </c>
    </row>
    <row r="177" spans="1:7" ht="51">
      <c r="A177" s="60" t="s">
        <v>171</v>
      </c>
      <c r="B177" s="35">
        <v>0</v>
      </c>
      <c r="C177" s="37">
        <v>2884</v>
      </c>
      <c r="D177" s="37">
        <v>1499</v>
      </c>
      <c r="E177" s="68">
        <v>51.976421636615811</v>
      </c>
      <c r="F177" s="35">
        <v>1499</v>
      </c>
      <c r="G177" s="68">
        <v>0</v>
      </c>
    </row>
    <row r="178" spans="1:7" ht="38.25">
      <c r="A178" s="60" t="s">
        <v>172</v>
      </c>
      <c r="B178" s="35">
        <v>239290</v>
      </c>
      <c r="C178" s="37">
        <v>839903</v>
      </c>
      <c r="D178" s="37">
        <v>231314</v>
      </c>
      <c r="E178" s="68">
        <v>27.540561231475539</v>
      </c>
      <c r="F178" s="35">
        <v>-7976</v>
      </c>
      <c r="G178" s="68">
        <v>96.666805967654312</v>
      </c>
    </row>
    <row r="179" spans="1:7" ht="63.75">
      <c r="A179" s="60" t="s">
        <v>173</v>
      </c>
      <c r="B179" s="35">
        <v>92509</v>
      </c>
      <c r="C179" s="37">
        <v>99686</v>
      </c>
      <c r="D179" s="37">
        <v>94598</v>
      </c>
      <c r="E179" s="68">
        <v>94.895973356338899</v>
      </c>
      <c r="F179" s="35">
        <v>2089</v>
      </c>
      <c r="G179" s="68">
        <v>102.25815866564334</v>
      </c>
    </row>
    <row r="180" spans="1:7" ht="89.25">
      <c r="A180" s="60" t="s">
        <v>174</v>
      </c>
      <c r="B180" s="35">
        <v>23</v>
      </c>
      <c r="C180" s="37">
        <v>129</v>
      </c>
      <c r="D180" s="37">
        <v>24</v>
      </c>
      <c r="E180" s="68">
        <v>18.604651162790699</v>
      </c>
      <c r="F180" s="35">
        <v>1</v>
      </c>
      <c r="G180" s="68">
        <v>104.34782608695652</v>
      </c>
    </row>
    <row r="181" spans="1:7" ht="89.25">
      <c r="A181" s="60" t="s">
        <v>175</v>
      </c>
      <c r="B181" s="69">
        <v>24</v>
      </c>
      <c r="C181" s="70">
        <v>0</v>
      </c>
      <c r="D181" s="70">
        <v>0</v>
      </c>
      <c r="E181" s="71">
        <v>0</v>
      </c>
      <c r="F181" s="70">
        <v>-24</v>
      </c>
      <c r="G181" s="71">
        <v>0</v>
      </c>
    </row>
    <row r="182" spans="1:7" ht="38.25">
      <c r="A182" s="60" t="s">
        <v>176</v>
      </c>
      <c r="B182" s="35">
        <v>9057</v>
      </c>
      <c r="C182" s="37">
        <v>33012</v>
      </c>
      <c r="D182" s="37">
        <v>9891</v>
      </c>
      <c r="E182" s="68">
        <v>0</v>
      </c>
      <c r="F182" s="35">
        <v>834</v>
      </c>
      <c r="G182" s="68">
        <v>109.20834713481284</v>
      </c>
    </row>
    <row r="183" spans="1:7" ht="38.25">
      <c r="A183" s="60" t="s">
        <v>177</v>
      </c>
      <c r="B183" s="35">
        <v>22431</v>
      </c>
      <c r="C183" s="37">
        <v>66453</v>
      </c>
      <c r="D183" s="37">
        <v>16096</v>
      </c>
      <c r="E183" s="68">
        <v>24.22163032519224</v>
      </c>
      <c r="F183" s="35">
        <v>-6335</v>
      </c>
      <c r="G183" s="68">
        <v>71.75783513887032</v>
      </c>
    </row>
    <row r="184" spans="1:7" ht="38.25">
      <c r="A184" s="60" t="s">
        <v>178</v>
      </c>
      <c r="B184" s="35">
        <v>5669</v>
      </c>
      <c r="C184" s="37">
        <v>27737</v>
      </c>
      <c r="D184" s="37">
        <v>6713</v>
      </c>
      <c r="E184" s="68">
        <v>24.20232901899989</v>
      </c>
      <c r="F184" s="35">
        <v>1044</v>
      </c>
      <c r="G184" s="68">
        <v>118.41594637502205</v>
      </c>
    </row>
    <row r="185" spans="1:7" ht="51">
      <c r="A185" s="60" t="s">
        <v>179</v>
      </c>
      <c r="B185" s="35">
        <v>1816</v>
      </c>
      <c r="C185" s="37">
        <v>0</v>
      </c>
      <c r="D185" s="37">
        <v>0</v>
      </c>
      <c r="E185" s="68">
        <v>0</v>
      </c>
      <c r="F185" s="35">
        <v>-1816</v>
      </c>
      <c r="G185" s="68">
        <v>0</v>
      </c>
    </row>
    <row r="186" spans="1:7" ht="76.5">
      <c r="A186" s="60" t="s">
        <v>180</v>
      </c>
      <c r="B186" s="35">
        <v>165117</v>
      </c>
      <c r="C186" s="37">
        <v>487110</v>
      </c>
      <c r="D186" s="37">
        <v>99774</v>
      </c>
      <c r="E186" s="68">
        <v>20.482847816714912</v>
      </c>
      <c r="F186" s="35">
        <v>-65343</v>
      </c>
      <c r="G186" s="68">
        <v>60.426243209360628</v>
      </c>
    </row>
    <row r="187" spans="1:7" ht="102">
      <c r="A187" s="60" t="s">
        <v>181</v>
      </c>
      <c r="B187" s="35">
        <v>2204</v>
      </c>
      <c r="C187" s="37">
        <v>0</v>
      </c>
      <c r="D187" s="37">
        <v>0</v>
      </c>
      <c r="E187" s="68">
        <v>0</v>
      </c>
      <c r="F187" s="35">
        <v>-2204</v>
      </c>
      <c r="G187" s="68">
        <v>0</v>
      </c>
    </row>
    <row r="188" spans="1:7" ht="89.25">
      <c r="A188" s="60" t="s">
        <v>182</v>
      </c>
      <c r="B188" s="35">
        <v>8291</v>
      </c>
      <c r="C188" s="37">
        <v>10898</v>
      </c>
      <c r="D188" s="37">
        <v>4653</v>
      </c>
      <c r="E188" s="68">
        <v>42.695907505964399</v>
      </c>
      <c r="F188" s="35">
        <v>-3638</v>
      </c>
      <c r="G188" s="68">
        <v>0</v>
      </c>
    </row>
    <row r="189" spans="1:7" ht="51">
      <c r="A189" s="60" t="s">
        <v>183</v>
      </c>
      <c r="B189" s="35">
        <v>0</v>
      </c>
      <c r="C189" s="37">
        <v>3324</v>
      </c>
      <c r="D189" s="37">
        <v>3238</v>
      </c>
      <c r="E189" s="68">
        <v>97.412755716004824</v>
      </c>
      <c r="F189" s="35">
        <v>3238</v>
      </c>
      <c r="G189" s="68">
        <v>0</v>
      </c>
    </row>
    <row r="190" spans="1:7" ht="63.75">
      <c r="A190" s="60" t="s">
        <v>184</v>
      </c>
      <c r="B190" s="35">
        <v>4836</v>
      </c>
      <c r="C190" s="37">
        <v>26545</v>
      </c>
      <c r="D190" s="37">
        <v>8802</v>
      </c>
      <c r="E190" s="68">
        <v>33.158786965530226</v>
      </c>
      <c r="F190" s="35">
        <v>3966</v>
      </c>
      <c r="G190" s="68">
        <v>0</v>
      </c>
    </row>
    <row r="191" spans="1:7" ht="114.75">
      <c r="A191" s="60" t="s">
        <v>185</v>
      </c>
      <c r="B191" s="35">
        <v>157416</v>
      </c>
      <c r="C191" s="37">
        <v>0</v>
      </c>
      <c r="D191" s="37">
        <v>0</v>
      </c>
      <c r="E191" s="68">
        <v>0</v>
      </c>
      <c r="F191" s="35">
        <v>-157416</v>
      </c>
      <c r="G191" s="68">
        <v>0</v>
      </c>
    </row>
    <row r="192" spans="1:7" ht="25.5">
      <c r="A192" s="60" t="s">
        <v>186</v>
      </c>
      <c r="B192" s="35">
        <v>2013</v>
      </c>
      <c r="C192" s="37">
        <v>7894</v>
      </c>
      <c r="D192" s="37">
        <v>454</v>
      </c>
      <c r="E192" s="68">
        <v>5.7512034456549284</v>
      </c>
      <c r="F192" s="35">
        <v>-1559</v>
      </c>
      <c r="G192" s="68">
        <v>22.553402881271733</v>
      </c>
    </row>
    <row r="193" spans="1:7" ht="63.75">
      <c r="A193" s="60" t="s">
        <v>187</v>
      </c>
      <c r="B193" s="35">
        <v>340</v>
      </c>
      <c r="C193" s="37">
        <v>3236</v>
      </c>
      <c r="D193" s="37">
        <v>0</v>
      </c>
      <c r="E193" s="68">
        <v>0</v>
      </c>
      <c r="F193" s="35">
        <v>-340</v>
      </c>
      <c r="G193" s="68">
        <v>0</v>
      </c>
    </row>
    <row r="194" spans="1:7" ht="76.5">
      <c r="A194" s="60" t="s">
        <v>188</v>
      </c>
      <c r="B194" s="35">
        <v>704</v>
      </c>
      <c r="C194" s="37">
        <v>24559</v>
      </c>
      <c r="D194" s="37">
        <v>2134</v>
      </c>
      <c r="E194" s="68">
        <v>8.6892788794332017</v>
      </c>
      <c r="F194" s="35">
        <v>1430</v>
      </c>
      <c r="G194" s="68">
        <v>0</v>
      </c>
    </row>
    <row r="195" spans="1:7" ht="63.75">
      <c r="A195" s="60" t="s">
        <v>189</v>
      </c>
      <c r="B195" s="35">
        <v>227277</v>
      </c>
      <c r="C195" s="37">
        <v>0</v>
      </c>
      <c r="D195" s="37">
        <v>0</v>
      </c>
      <c r="E195" s="68">
        <v>0</v>
      </c>
      <c r="F195" s="35">
        <v>-227277</v>
      </c>
      <c r="G195" s="68">
        <v>0</v>
      </c>
    </row>
    <row r="196" spans="1:7" ht="102">
      <c r="A196" s="60" t="s">
        <v>190</v>
      </c>
      <c r="B196" s="35">
        <v>176906</v>
      </c>
      <c r="C196" s="37">
        <v>289027</v>
      </c>
      <c r="D196" s="37">
        <v>217478</v>
      </c>
      <c r="E196" s="68">
        <v>75.244873316333766</v>
      </c>
      <c r="F196" s="35">
        <v>40572</v>
      </c>
      <c r="G196" s="68">
        <v>122.9342136501871</v>
      </c>
    </row>
    <row r="197" spans="1:7" ht="51">
      <c r="A197" s="60" t="s">
        <v>191</v>
      </c>
      <c r="B197" s="35">
        <v>364641</v>
      </c>
      <c r="C197" s="37">
        <v>1126293</v>
      </c>
      <c r="D197" s="37">
        <v>345595</v>
      </c>
      <c r="E197" s="68">
        <v>30.684289079307071</v>
      </c>
      <c r="F197" s="35">
        <v>-19046</v>
      </c>
      <c r="G197" s="68">
        <v>94.776780449812279</v>
      </c>
    </row>
    <row r="198" spans="1:7" ht="25.5">
      <c r="A198" s="60" t="s">
        <v>192</v>
      </c>
      <c r="B198" s="35">
        <v>23623</v>
      </c>
      <c r="C198" s="37">
        <v>78065</v>
      </c>
      <c r="D198" s="37">
        <v>24861</v>
      </c>
      <c r="E198" s="68">
        <v>31.846538141292513</v>
      </c>
      <c r="F198" s="35">
        <v>1238</v>
      </c>
      <c r="G198" s="68">
        <v>105.24065529356983</v>
      </c>
    </row>
    <row r="199" spans="1:7" ht="25.5">
      <c r="A199" s="60" t="s">
        <v>193</v>
      </c>
      <c r="B199" s="35">
        <v>0</v>
      </c>
      <c r="C199" s="37">
        <v>10857</v>
      </c>
      <c r="D199" s="37">
        <v>988</v>
      </c>
      <c r="E199" s="68">
        <v>9.1001197384176109</v>
      </c>
      <c r="F199" s="35">
        <v>988</v>
      </c>
      <c r="G199" s="68">
        <v>0</v>
      </c>
    </row>
    <row r="200" spans="1:7">
      <c r="A200" s="60" t="s">
        <v>194</v>
      </c>
      <c r="B200" s="35">
        <v>0</v>
      </c>
      <c r="C200" s="37">
        <v>150906</v>
      </c>
      <c r="D200" s="37">
        <v>0</v>
      </c>
      <c r="E200" s="68">
        <v>0</v>
      </c>
      <c r="F200" s="35">
        <v>0</v>
      </c>
      <c r="G200" s="68">
        <v>0</v>
      </c>
    </row>
    <row r="201" spans="1:7">
      <c r="A201" s="59" t="s">
        <v>195</v>
      </c>
      <c r="B201" s="63">
        <v>955884</v>
      </c>
      <c r="C201" s="64">
        <v>3362457</v>
      </c>
      <c r="D201" s="64">
        <v>982871</v>
      </c>
      <c r="E201" s="65">
        <v>29.230738117989315</v>
      </c>
      <c r="F201" s="64">
        <v>26987</v>
      </c>
      <c r="G201" s="65">
        <v>102.82325051993757</v>
      </c>
    </row>
    <row r="202" spans="1:7" ht="63.75">
      <c r="A202" s="60" t="s">
        <v>196</v>
      </c>
      <c r="B202" s="35">
        <v>58</v>
      </c>
      <c r="C202" s="37">
        <v>0</v>
      </c>
      <c r="D202" s="37">
        <v>0</v>
      </c>
      <c r="E202" s="68">
        <v>0</v>
      </c>
      <c r="F202" s="35">
        <v>-58</v>
      </c>
      <c r="G202" s="68">
        <v>0</v>
      </c>
    </row>
    <row r="203" spans="1:7" ht="51">
      <c r="A203" s="60" t="s">
        <v>197</v>
      </c>
      <c r="B203" s="35">
        <v>5493</v>
      </c>
      <c r="C203" s="37">
        <v>0</v>
      </c>
      <c r="D203" s="37">
        <v>4559</v>
      </c>
      <c r="E203" s="68">
        <v>0</v>
      </c>
      <c r="F203" s="35">
        <v>-934</v>
      </c>
      <c r="G203" s="68">
        <v>82.996541052248318</v>
      </c>
    </row>
    <row r="204" spans="1:7" ht="51">
      <c r="A204" s="60" t="s">
        <v>198</v>
      </c>
      <c r="B204" s="35">
        <v>412</v>
      </c>
      <c r="C204" s="37">
        <v>0</v>
      </c>
      <c r="D204" s="37">
        <v>1619</v>
      </c>
      <c r="E204" s="68">
        <v>0</v>
      </c>
      <c r="F204" s="35">
        <v>1207</v>
      </c>
      <c r="G204" s="68">
        <v>392.96116504854371</v>
      </c>
    </row>
    <row r="205" spans="1:7" ht="38.25">
      <c r="A205" s="60" t="s">
        <v>199</v>
      </c>
      <c r="B205" s="35">
        <v>59621</v>
      </c>
      <c r="C205" s="37">
        <v>101646</v>
      </c>
      <c r="D205" s="37">
        <v>13530</v>
      </c>
      <c r="E205" s="68">
        <v>13.310902544123723</v>
      </c>
      <c r="F205" s="35">
        <v>-46091</v>
      </c>
      <c r="G205" s="68">
        <v>22.693346304154577</v>
      </c>
    </row>
    <row r="206" spans="1:7" ht="51">
      <c r="A206" s="60" t="s">
        <v>200</v>
      </c>
      <c r="B206" s="35">
        <v>32928</v>
      </c>
      <c r="C206" s="37">
        <v>188142</v>
      </c>
      <c r="D206" s="37">
        <v>8488</v>
      </c>
      <c r="E206" s="68">
        <v>4.5114860052513528</v>
      </c>
      <c r="F206" s="35">
        <v>-24440</v>
      </c>
      <c r="G206" s="68">
        <v>25.777453838678326</v>
      </c>
    </row>
    <row r="207" spans="1:7" ht="38.25">
      <c r="A207" s="60" t="s">
        <v>201</v>
      </c>
      <c r="B207" s="35">
        <v>0</v>
      </c>
      <c r="C207" s="37">
        <v>145025</v>
      </c>
      <c r="D207" s="37">
        <v>0</v>
      </c>
      <c r="E207" s="68">
        <v>0</v>
      </c>
      <c r="F207" s="35">
        <v>0</v>
      </c>
      <c r="G207" s="68">
        <v>0</v>
      </c>
    </row>
    <row r="208" spans="1:7" ht="63.75">
      <c r="A208" s="60" t="s">
        <v>202</v>
      </c>
      <c r="B208" s="35">
        <v>203238</v>
      </c>
      <c r="C208" s="37">
        <v>670660</v>
      </c>
      <c r="D208" s="37">
        <v>181356</v>
      </c>
      <c r="E208" s="68">
        <v>27.041421882921302</v>
      </c>
      <c r="F208" s="35">
        <v>-21882</v>
      </c>
      <c r="G208" s="68">
        <v>89.233312667906588</v>
      </c>
    </row>
    <row r="209" spans="1:7" ht="153">
      <c r="A209" s="60" t="s">
        <v>203</v>
      </c>
      <c r="B209" s="35">
        <v>186</v>
      </c>
      <c r="C209" s="37">
        <v>3629</v>
      </c>
      <c r="D209" s="37">
        <v>202</v>
      </c>
      <c r="E209" s="68">
        <v>5.5662717001928907</v>
      </c>
      <c r="F209" s="35">
        <v>16</v>
      </c>
      <c r="G209" s="68">
        <v>0</v>
      </c>
    </row>
    <row r="210" spans="1:7" ht="51">
      <c r="A210" s="60" t="s">
        <v>204</v>
      </c>
      <c r="B210" s="35">
        <v>29975</v>
      </c>
      <c r="C210" s="37">
        <v>0</v>
      </c>
      <c r="D210" s="37">
        <v>0</v>
      </c>
      <c r="E210" s="68">
        <v>0</v>
      </c>
      <c r="F210" s="35">
        <v>-29975</v>
      </c>
      <c r="G210" s="68">
        <v>0</v>
      </c>
    </row>
    <row r="211" spans="1:7" ht="76.5">
      <c r="A211" s="60" t="s">
        <v>205</v>
      </c>
      <c r="B211" s="35">
        <v>0</v>
      </c>
      <c r="C211" s="37">
        <v>106822</v>
      </c>
      <c r="D211" s="37">
        <v>38113</v>
      </c>
      <c r="E211" s="68">
        <v>35.678979985396268</v>
      </c>
      <c r="F211" s="35">
        <v>38113</v>
      </c>
      <c r="G211" s="68">
        <v>0</v>
      </c>
    </row>
    <row r="212" spans="1:7" ht="63.75">
      <c r="A212" s="60" t="s">
        <v>206</v>
      </c>
      <c r="B212" s="35">
        <v>0</v>
      </c>
      <c r="C212" s="37">
        <v>100000</v>
      </c>
      <c r="D212" s="37">
        <v>30000</v>
      </c>
      <c r="E212" s="68">
        <v>30</v>
      </c>
      <c r="F212" s="35">
        <v>30000</v>
      </c>
      <c r="G212" s="68">
        <v>0</v>
      </c>
    </row>
    <row r="213" spans="1:7" ht="51">
      <c r="A213" s="60" t="s">
        <v>207</v>
      </c>
      <c r="B213" s="35">
        <v>388810</v>
      </c>
      <c r="C213" s="37">
        <v>1089030</v>
      </c>
      <c r="D213" s="37">
        <v>294979</v>
      </c>
      <c r="E213" s="68">
        <v>27.086397987199618</v>
      </c>
      <c r="F213" s="35">
        <v>-93831</v>
      </c>
      <c r="G213" s="68">
        <v>75.867133046989537</v>
      </c>
    </row>
    <row r="214" spans="1:7" ht="25.5">
      <c r="A214" s="60" t="s">
        <v>208</v>
      </c>
      <c r="B214" s="35">
        <v>3327</v>
      </c>
      <c r="C214" s="37">
        <v>25000</v>
      </c>
      <c r="D214" s="37">
        <v>9778</v>
      </c>
      <c r="E214" s="68">
        <v>39.112000000000002</v>
      </c>
      <c r="F214" s="35">
        <v>6451</v>
      </c>
      <c r="G214" s="68">
        <v>293.89840697324917</v>
      </c>
    </row>
    <row r="215" spans="1:7" ht="63.75">
      <c r="A215" s="60" t="s">
        <v>209</v>
      </c>
      <c r="B215" s="35">
        <v>288</v>
      </c>
      <c r="C215" s="37">
        <v>76</v>
      </c>
      <c r="D215" s="37">
        <v>76</v>
      </c>
      <c r="E215" s="68">
        <v>100</v>
      </c>
      <c r="F215" s="35">
        <v>-212</v>
      </c>
      <c r="G215" s="68">
        <v>26.388888888888889</v>
      </c>
    </row>
    <row r="216" spans="1:7" ht="38.25">
      <c r="A216" s="60" t="s">
        <v>210</v>
      </c>
      <c r="B216" s="35">
        <v>226508</v>
      </c>
      <c r="C216" s="37">
        <v>0</v>
      </c>
      <c r="D216" s="37">
        <v>199814</v>
      </c>
      <c r="E216" s="68">
        <v>0</v>
      </c>
      <c r="F216" s="35">
        <v>-26694</v>
      </c>
      <c r="G216" s="68">
        <v>88.214985784166572</v>
      </c>
    </row>
    <row r="217" spans="1:7" ht="63.75">
      <c r="A217" s="60" t="s">
        <v>211</v>
      </c>
      <c r="B217" s="35">
        <v>0</v>
      </c>
      <c r="C217" s="37">
        <v>0</v>
      </c>
      <c r="D217" s="37">
        <v>144856</v>
      </c>
      <c r="E217" s="68">
        <v>0</v>
      </c>
      <c r="F217" s="35">
        <v>144856</v>
      </c>
      <c r="G217" s="68">
        <v>0</v>
      </c>
    </row>
    <row r="218" spans="1:7" ht="51">
      <c r="A218" s="60" t="s">
        <v>212</v>
      </c>
      <c r="B218" s="35">
        <v>0</v>
      </c>
      <c r="C218" s="37">
        <v>63</v>
      </c>
      <c r="D218" s="37">
        <v>0</v>
      </c>
      <c r="E218" s="68">
        <v>0</v>
      </c>
      <c r="F218" s="35">
        <v>0</v>
      </c>
      <c r="G218" s="68">
        <v>0</v>
      </c>
    </row>
    <row r="219" spans="1:7" ht="38.25">
      <c r="A219" s="60" t="s">
        <v>213</v>
      </c>
      <c r="B219" s="35">
        <v>5040</v>
      </c>
      <c r="C219" s="37">
        <v>19440</v>
      </c>
      <c r="D219" s="37">
        <v>7116</v>
      </c>
      <c r="E219" s="68">
        <v>36.604938271604937</v>
      </c>
      <c r="F219" s="35">
        <v>2076</v>
      </c>
      <c r="G219" s="68">
        <v>0</v>
      </c>
    </row>
    <row r="220" spans="1:7" ht="63.75">
      <c r="A220" s="60" t="s">
        <v>214</v>
      </c>
      <c r="B220" s="35">
        <v>0</v>
      </c>
      <c r="C220" s="37">
        <v>7572</v>
      </c>
      <c r="D220" s="37">
        <v>0</v>
      </c>
      <c r="E220" s="68">
        <v>0</v>
      </c>
      <c r="F220" s="35">
        <v>0</v>
      </c>
      <c r="G220" s="68">
        <v>0</v>
      </c>
    </row>
    <row r="221" spans="1:7" ht="38.25">
      <c r="A221" s="60" t="s">
        <v>215</v>
      </c>
      <c r="B221" s="35">
        <v>0</v>
      </c>
      <c r="C221" s="37">
        <v>479754</v>
      </c>
      <c r="D221" s="37">
        <v>0</v>
      </c>
      <c r="E221" s="68">
        <v>0</v>
      </c>
      <c r="F221" s="35">
        <v>0</v>
      </c>
      <c r="G221" s="68">
        <v>0</v>
      </c>
    </row>
    <row r="222" spans="1:7" ht="127.5">
      <c r="A222" s="60" t="s">
        <v>216</v>
      </c>
      <c r="B222" s="35">
        <v>0</v>
      </c>
      <c r="C222" s="37">
        <v>67808</v>
      </c>
      <c r="D222" s="37">
        <v>20259</v>
      </c>
      <c r="E222" s="68">
        <v>29.877005663048607</v>
      </c>
      <c r="F222" s="35">
        <v>20259</v>
      </c>
      <c r="G222" s="68">
        <v>0</v>
      </c>
    </row>
    <row r="223" spans="1:7" ht="25.5">
      <c r="A223" s="60" t="s">
        <v>217</v>
      </c>
      <c r="B223" s="35">
        <v>0</v>
      </c>
      <c r="C223" s="37">
        <v>357790</v>
      </c>
      <c r="D223" s="37">
        <v>28126</v>
      </c>
      <c r="E223" s="68">
        <v>7.8610358031247385</v>
      </c>
      <c r="F223" s="35">
        <v>28126</v>
      </c>
      <c r="G223" s="68">
        <v>0</v>
      </c>
    </row>
    <row r="224" spans="1:7" ht="38.25">
      <c r="A224" s="56" t="s">
        <v>218</v>
      </c>
      <c r="B224" s="57">
        <v>177900</v>
      </c>
      <c r="C224" s="22">
        <v>364671</v>
      </c>
      <c r="D224" s="22">
        <v>114017</v>
      </c>
      <c r="E224" s="58">
        <v>31.265716220922418</v>
      </c>
      <c r="F224" s="22">
        <v>-63883</v>
      </c>
      <c r="G224" s="58">
        <v>64.090500281056777</v>
      </c>
    </row>
    <row r="225" spans="1:7" ht="63.75">
      <c r="A225" s="60" t="s">
        <v>219</v>
      </c>
      <c r="B225" s="35">
        <v>14729</v>
      </c>
      <c r="C225" s="72">
        <v>264606</v>
      </c>
      <c r="D225" s="72">
        <v>114017</v>
      </c>
      <c r="E225" s="62">
        <v>0</v>
      </c>
      <c r="F225" s="22">
        <v>99288</v>
      </c>
      <c r="G225" s="58">
        <v>774.09871681716345</v>
      </c>
    </row>
    <row r="226" spans="1:7" ht="102">
      <c r="A226" s="60" t="s">
        <v>220</v>
      </c>
      <c r="B226" s="35">
        <v>73171</v>
      </c>
      <c r="C226" s="37">
        <v>0</v>
      </c>
      <c r="D226" s="37">
        <v>0</v>
      </c>
      <c r="E226" s="62">
        <v>0</v>
      </c>
      <c r="F226" s="22">
        <v>-73171</v>
      </c>
      <c r="G226" s="58">
        <v>0</v>
      </c>
    </row>
    <row r="227" spans="1:7" ht="76.5">
      <c r="A227" s="60" t="s">
        <v>221</v>
      </c>
      <c r="B227" s="35">
        <v>90000</v>
      </c>
      <c r="C227" s="37">
        <v>100065</v>
      </c>
      <c r="D227" s="37">
        <v>0</v>
      </c>
      <c r="E227" s="62">
        <v>0</v>
      </c>
      <c r="F227" s="22">
        <v>-90000</v>
      </c>
      <c r="G227" s="58">
        <v>0</v>
      </c>
    </row>
    <row r="228" spans="1:7">
      <c r="A228" s="56" t="s">
        <v>222</v>
      </c>
      <c r="B228" s="57">
        <v>57550</v>
      </c>
      <c r="C228" s="22">
        <v>98471</v>
      </c>
      <c r="D228" s="22">
        <v>34168</v>
      </c>
      <c r="E228" s="62">
        <v>34.698540687105847</v>
      </c>
      <c r="F228" s="57">
        <v>-23382</v>
      </c>
      <c r="G228" s="62">
        <v>59.370981754995654</v>
      </c>
    </row>
    <row r="229" spans="1:7" ht="89.25">
      <c r="A229" s="56" t="s">
        <v>223</v>
      </c>
      <c r="B229" s="57">
        <v>21239</v>
      </c>
      <c r="C229" s="22"/>
      <c r="D229" s="22">
        <v>100150</v>
      </c>
      <c r="E229" s="62">
        <v>0</v>
      </c>
      <c r="F229" s="57">
        <v>78911</v>
      </c>
      <c r="G229" s="62">
        <v>471.53820801355994</v>
      </c>
    </row>
    <row r="230" spans="1:7" ht="51">
      <c r="A230" s="56" t="s">
        <v>224</v>
      </c>
      <c r="B230" s="57">
        <v>-18326</v>
      </c>
      <c r="C230" s="22">
        <v>-452659</v>
      </c>
      <c r="D230" s="22">
        <v>-27290</v>
      </c>
      <c r="E230" s="62">
        <v>6.028820812134521</v>
      </c>
      <c r="F230" s="57">
        <v>-8964</v>
      </c>
      <c r="G230" s="62">
        <v>148.91411109898505</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75" orientation="portrait" r:id="rId1"/>
  <rowBreaks count="2" manualBreakCount="2">
    <brk id="33" max="6" man="1"/>
    <brk id="2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2022-05-24T06:23:30Z</cp:lastPrinted>
  <dcterms:created xsi:type="dcterms:W3CDTF">2008-11-29T07:38:34Z</dcterms:created>
  <dcterms:modified xsi:type="dcterms:W3CDTF">2023-02-01T08:59:19Z</dcterms:modified>
</cp:coreProperties>
</file>