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 refMode="R1C1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<sst xmlns="http://schemas.openxmlformats.org/spreadsheetml/2006/main" count="103" uniqueCount="89">
  <si>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</si>
  <si>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</si>
  <si>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</si>
  <si>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</si>
  <si>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</si>
  <si>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</si>
  <si>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</si>
  <si>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</si>
  <si>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</si>
  <si>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</si>
  <si>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</si>
  <si>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</si>
  <si>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</si>
  <si>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</si>
  <si>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</si>
  <si>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</si>
  <si>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</si>
  <si>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</si>
  <si>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</si>
  <si>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</si>
  <si>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</si>
  <si>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</si>
  <si>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</si>
  <si>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</si>
  <si>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</si>
  <si>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</si>
  <si>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</si>
  <si>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</si>
  <si>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</si>
  <si>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</si>
  <si>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</si>
  <si>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</si>
  <si>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</si>
  <si>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</si>
  <si>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</si>
  <si>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</si>
  <si>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</si>
  <si>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</si>
  <si>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</si>
  <si>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</si>
  <si>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</si>
  <si>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</si>
  <si>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</si>
  <si>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</si>
  <si>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</si>
  <si>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</si>
  <si>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</si>
  <si>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</si>
  <si>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</si>
  <si>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</si>
  <si>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</si>
  <si>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</si>
  <si>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</si>
  <si>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</si>
  <si>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</si>
  <si>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</si>
  <si>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</si>
  <si>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</si>
  <si>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</si>
  <si>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</si>
  <si>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</si>
  <si>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</si>
  <si>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</si>
  <si>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</si>
  <si>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</si>
  <si>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</si>
  <si>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</si>
  <si>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</si>
  <si>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</si>
  <si>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</si>
  <si>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</si>
  <si>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</si>
  <si>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</si>
  <si>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</si>
  <si>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</si>
  <si>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</si>
  <si>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</si>
  <si>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</si>
  <si>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</si>
  <si>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</si>
  <si>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</si>
  <si>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</si>
  <si>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</si>
  <si>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</si>
  <si>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</si>
  <si>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Сведения о задолженности по земельному налогу по состоянию на 01.11.2023 года</t>
  </si>
  <si>
    <t>Задолженность на 01.11.2023 г.</t>
  </si>
  <si>
    <t>Отклонение показателя на 01.11.2023 года от показателя на 01.01.2023 года, (+/-)</t>
  </si>
  <si>
    <t>Темп роста (снижения) 01.11.2023 года к 01.01.2023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</si>
</sst>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topLeftCell="A4" zoomScaleNormal="100" workbookViewId="0">
      <selection sqref="A1:L1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1271</v>
      </c>
      <c r="K7" s="16">
        <f>J7-G7</f>
        <v>-607</v>
      </c>
      <c r="L7" s="31">
        <f>J7/G7*100</f>
        <v>67.678381256656024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1313</v>
      </c>
      <c r="K8" s="16">
        <f t="shared" ref="K8:K39" si="4">J8-G8</f>
        <v>-936</v>
      </c>
      <c r="L8" s="31">
        <f t="shared" ref="L8:L39" si="5">J8/G8*100</f>
        <v>58.381502890173408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2854</v>
      </c>
      <c r="K9" s="16">
        <f t="shared" si="4"/>
        <v>-1387</v>
      </c>
      <c r="L9" s="31">
        <f t="shared" si="5"/>
        <v>67.295449186512613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3368</v>
      </c>
      <c r="K10" s="16">
        <f t="shared" si="4"/>
        <v>-956</v>
      </c>
      <c r="L10" s="31">
        <f t="shared" si="5"/>
        <v>77.890841813135978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834</v>
      </c>
      <c r="K11" s="16">
        <f t="shared" si="4"/>
        <v>-413</v>
      </c>
      <c r="L11" s="31">
        <f t="shared" si="5"/>
        <v>66.880513231756211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9329</v>
      </c>
      <c r="K12" s="16">
        <f t="shared" si="4"/>
        <v>-4160</v>
      </c>
      <c r="L12" s="31">
        <f t="shared" si="5"/>
        <v>69.160056342204754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2944</v>
      </c>
      <c r="K13" s="16">
        <f t="shared" si="4"/>
        <v>-1455</v>
      </c>
      <c r="L13" s="31">
        <f t="shared" si="5"/>
        <v>66.924300977494894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1843</v>
      </c>
      <c r="K14" s="16">
        <f t="shared" si="4"/>
        <v>906</v>
      </c>
      <c r="L14" s="31">
        <f t="shared" si="5"/>
        <v>196.69156883671292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2084</v>
      </c>
      <c r="K15" s="16">
        <f t="shared" si="4"/>
        <v>-478</v>
      </c>
      <c r="L15" s="31">
        <f t="shared" si="5"/>
        <v>81.342701014832159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1644</v>
      </c>
      <c r="K16" s="16">
        <f t="shared" si="4"/>
        <v>-632</v>
      </c>
      <c r="L16" s="31">
        <f t="shared" si="5"/>
        <v>72.231985940246048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18757</v>
      </c>
      <c r="K17" s="16">
        <f t="shared" si="4"/>
        <v>-18336</v>
      </c>
      <c r="L17" s="31">
        <f t="shared" si="5"/>
        <v>50.567492518804094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2039</v>
      </c>
      <c r="K18" s="16">
        <f t="shared" si="4"/>
        <v>-754</v>
      </c>
      <c r="L18" s="31">
        <f t="shared" si="5"/>
        <v>73.003938417472241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4515</v>
      </c>
      <c r="K19" s="16">
        <f t="shared" si="4"/>
        <v>-2074</v>
      </c>
      <c r="L19" s="31">
        <f t="shared" si="5"/>
        <v>68.523296403096069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1438</v>
      </c>
      <c r="K20" s="16">
        <f t="shared" si="4"/>
        <v>-1176</v>
      </c>
      <c r="L20" s="31">
        <f t="shared" si="5"/>
        <v>55.011476664116302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4138</v>
      </c>
      <c r="K21" s="16">
        <f t="shared" si="4"/>
        <v>-2260</v>
      </c>
      <c r="L21" s="31">
        <f t="shared" si="5"/>
        <v>64.676461394185679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7034</v>
      </c>
      <c r="K22" s="16">
        <f t="shared" si="4"/>
        <v>-311</v>
      </c>
      <c r="L22" s="31">
        <f t="shared" si="5"/>
        <v>95.765827093260725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3373</v>
      </c>
      <c r="K23" s="16">
        <f t="shared" si="4"/>
        <v>-1330</v>
      </c>
      <c r="L23" s="31">
        <f t="shared" si="5"/>
        <v>71.720178609398261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2382</v>
      </c>
      <c r="K24" s="16">
        <f t="shared" si="4"/>
        <v>-1121</v>
      </c>
      <c r="L24" s="31">
        <f t="shared" si="5"/>
        <v>67.998858121610056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3807</v>
      </c>
      <c r="K25" s="16">
        <f t="shared" si="4"/>
        <v>-1474</v>
      </c>
      <c r="L25" s="31">
        <f t="shared" si="5"/>
        <v>72.088619579625075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2517</v>
      </c>
      <c r="K26" s="16">
        <f t="shared" si="4"/>
        <v>-1827</v>
      </c>
      <c r="L26" s="31">
        <f t="shared" si="5"/>
        <v>57.941988950276247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3063</v>
      </c>
      <c r="K27" s="16">
        <f t="shared" si="4"/>
        <v>718</v>
      </c>
      <c r="L27" s="31">
        <f t="shared" si="5"/>
        <v>130.6183368869936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2108</v>
      </c>
      <c r="K28" s="16">
        <f t="shared" si="4"/>
        <v>236</v>
      </c>
      <c r="L28" s="31">
        <f t="shared" si="5"/>
        <v>112.6068376068376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2279</v>
      </c>
      <c r="K29" s="16">
        <f t="shared" si="4"/>
        <v>-1194</v>
      </c>
      <c r="L29" s="31">
        <f t="shared" si="5"/>
        <v>65.620501007774251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1390</v>
      </c>
      <c r="K30" s="16">
        <f t="shared" si="4"/>
        <v>-844</v>
      </c>
      <c r="L30" s="31">
        <f t="shared" si="5"/>
        <v>62.220232766338398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3644</v>
      </c>
      <c r="K31" s="16">
        <f t="shared" si="4"/>
        <v>-2225</v>
      </c>
      <c r="L31" s="31">
        <f t="shared" si="5"/>
        <v>62.088941898108708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1432</v>
      </c>
      <c r="K32" s="16">
        <f t="shared" si="4"/>
        <v>-424</v>
      </c>
      <c r="L32" s="31">
        <f t="shared" si="5"/>
        <v>77.15517241379311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933</v>
      </c>
      <c r="K33" s="16">
        <f t="shared" si="4"/>
        <v>-627</v>
      </c>
      <c r="L33" s="31">
        <f t="shared" si="5"/>
        <v>59.807692307692307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1683</v>
      </c>
      <c r="K34" s="16">
        <f t="shared" si="4"/>
        <v>-305</v>
      </c>
      <c r="L34" s="31">
        <f t="shared" si="5"/>
        <v>84.6579476861167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4753</v>
      </c>
      <c r="K35" s="16">
        <f t="shared" si="4"/>
        <v>-878</v>
      </c>
      <c r="L35" s="31">
        <f t="shared" si="5"/>
        <v>84.407742852068907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42971</v>
      </c>
      <c r="K36" s="16">
        <f t="shared" si="4"/>
        <v>-21740</v>
      </c>
      <c r="L36" s="31">
        <f t="shared" si="5"/>
        <v>66.404475282409479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2522</v>
      </c>
      <c r="K37" s="16">
        <f t="shared" si="4"/>
        <v>-429</v>
      </c>
      <c r="L37" s="31">
        <f t="shared" si="5"/>
        <v>85.46255506607929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3591</v>
      </c>
      <c r="K38" s="16">
        <f t="shared" si="4"/>
        <v>-1426</v>
      </c>
      <c r="L38" s="31">
        <f t="shared" si="5"/>
        <v>71.576639425951754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3043</v>
      </c>
      <c r="K39" s="16">
        <f t="shared" si="4"/>
        <v>39</v>
      </c>
      <c r="L39" s="31">
        <f t="shared" si="5"/>
        <v>101.29826897470041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150896</v>
      </c>
      <c r="K40" s="21">
        <f>SUM(K7:K39)</f>
        <v>-69880</v>
      </c>
      <c r="L40" s="30">
        <f>J40/G40*100</f>
        <v>68.348008841540747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2023-11-21T07:34:22Z</dcterms:modified>
</cp:coreProperties>
</file>