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75" windowHeight="11955"/>
  </bookViews>
  <sheets>
    <sheet name="Лист2" sheetId="5" r:id="rId1"/>
  </sheets>
  <definedNames>
    <definedName name="_xlnm.Print_Titles" localSheetId="0">Лист2!$3:$5</definedName>
    <definedName name="_xlnm.Print_Area" localSheetId="0">Лист2!$A$1:$G$223</definedName>
  </definedNames>
  <calcPr calcId="125725"/>
</workbook>
</file>

<file path=xl/calcChain.xml><?xml version="1.0" encoding="utf-8"?>
<calcChain xmlns="http://schemas.openxmlformats.org/spreadsheetml/2006/main">
  <c r="J43" i="5"/>
  <c r="I43"/>
  <c r="M43" s="1"/>
  <c r="K66" l="1"/>
  <c r="I66" l="1"/>
  <c r="M66" s="1"/>
  <c r="K43" l="1"/>
  <c r="J66"/>
  <c r="H43" l="1"/>
  <c r="L43" s="1"/>
  <c r="H66" l="1"/>
  <c r="L66" s="1"/>
</calcChain>
</file>

<file path=xl/sharedStrings.xml><?xml version="1.0" encoding="utf-8"?>
<sst xmlns="http://schemas.openxmlformats.org/spreadsheetml/2006/main" count="224" uniqueCount="218">
  <si>
    <t>Налог на имущество организаций</t>
  </si>
  <si>
    <t>Налог на добычу полезных ископаемых</t>
  </si>
  <si>
    <t>Доходы</t>
  </si>
  <si>
    <t>в том числе:</t>
  </si>
  <si>
    <t>Налог на прибыль организаций</t>
  </si>
  <si>
    <t xml:space="preserve"> Налог на доходы физических лиц</t>
  </si>
  <si>
    <t>Акцизы по подакцизным товарам (продукции), производимым на территории РФ</t>
  </si>
  <si>
    <t>Налог, взимаемый в связи с применением упрощенной системы налогообложения</t>
  </si>
  <si>
    <t>Единый налог на вмененный доход для отдельных видов деятельности</t>
  </si>
  <si>
    <t>Единый сельскохозяйственный налог</t>
  </si>
  <si>
    <t>Налог на имущество физических лиц</t>
  </si>
  <si>
    <t>Транспортный налог</t>
  </si>
  <si>
    <t>Налог на игорный бизнес</t>
  </si>
  <si>
    <t xml:space="preserve">Земельный налог </t>
  </si>
  <si>
    <t>Сбор за пользование объектами животного мира</t>
  </si>
  <si>
    <t>Государственная пошлина</t>
  </si>
  <si>
    <t>неналоговые</t>
  </si>
  <si>
    <t>налоговые</t>
  </si>
  <si>
    <t>Доходы в виде прибыли, приходящейся на доли в уставных (складочных) капиталах хозяйственных товариществ и обществ, или дивидентов по акциям принядлежащим РФ, субъектам РФ или муниципальным образованиям</t>
  </si>
  <si>
    <t>Проценты, полученные от предоставления бюджетных кредитов внутри страны</t>
  </si>
  <si>
    <t>Доходы, получаемые в виде арендной либо иной платы за передачу в возмездное пользование государственного и муниципального имущества</t>
  </si>
  <si>
    <t>Платежи от государственных и муниципальных унитарных предприятий</t>
  </si>
  <si>
    <t>Прочие доходы от использования имущества и прав, находящихся в государственной и муниципальной собственности</t>
  </si>
  <si>
    <t>Плата за негативное воздействие на окружающую среду</t>
  </si>
  <si>
    <t>Платежи при пользовании недрами</t>
  </si>
  <si>
    <t>Доходы от реализации имущества, находящегося в государственной и муниципальной собственности</t>
  </si>
  <si>
    <t>Административные платежи и сборы</t>
  </si>
  <si>
    <t>Штрафы, санкции, возмещение ущерба</t>
  </si>
  <si>
    <t>Невыясненные поступления</t>
  </si>
  <si>
    <t>Прочие неналоговые доходы</t>
  </si>
  <si>
    <t xml:space="preserve">Доходы от продажи земельных участков </t>
  </si>
  <si>
    <t>в %</t>
  </si>
  <si>
    <t>тыс. рублей</t>
  </si>
  <si>
    <t>из них:</t>
  </si>
  <si>
    <t>Доходы от продажи квартир</t>
  </si>
  <si>
    <t xml:space="preserve">     в сумме                                        (+/-)</t>
  </si>
  <si>
    <t>Налог, взимаемый в связи с применением патентной системы налогообложения</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</si>
  <si>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</si>
  <si>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</si>
  <si>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t>
  </si>
  <si>
    <t>акцизы на спирт этиловый из всех видов сырья</t>
  </si>
  <si>
    <t>акцизы на спиртосодержащую продукцию</t>
  </si>
  <si>
    <t>акцизы на пиво</t>
  </si>
  <si>
    <t xml:space="preserve">акцизы на алкогольную продукцию </t>
  </si>
  <si>
    <t>доходы от уплаты акцизов на нефтепродукты</t>
  </si>
  <si>
    <t>доходы от уплаты акцизов на дизельное топливо, подлежащие распределению в консолидированные бюджеты субъектов РФ</t>
  </si>
  <si>
    <t xml:space="preserve">доходы от уплаты акцизов на моторные масла для дизельных и (или) карбюраторных (инжекторных) двигателей, подлежащие распределению в консолидированные бюджеты субъектов РФ </t>
  </si>
  <si>
    <t>доходы от уплаты акцизов на автомобильный бензин, производимый на территории Российской Федерации, подлежащие распределению в консолидированные бюджеты субъектов РФ</t>
  </si>
  <si>
    <t>доходы от уплаты акцизов на прямогонный бензин, производимый на территории Российской Федерации, подлежащие распределению в консолидированные бюджеты субъектов РФ</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</si>
  <si>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</si>
  <si>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</si>
  <si>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минимальный налог, зачисляемый в бюджеты субъекта РФ</t>
  </si>
  <si>
    <t>транспортный налог с организаций</t>
  </si>
  <si>
    <t>транспортный налог с физических лиц</t>
  </si>
  <si>
    <t>доходы, получаемые в виде арендной платы за земли</t>
  </si>
  <si>
    <t>доходы от сдачи в аренду имущества</t>
  </si>
  <si>
    <t>доходы от сдачи в аренду имущества, составляющего казну</t>
  </si>
  <si>
    <t xml:space="preserve">Доходы от оказания платных услуг (работ) и компенсации затрат государства </t>
  </si>
  <si>
    <t xml:space="preserve">Средства от распоряжения и реализации конфискованного имущества </t>
  </si>
  <si>
    <t>Налоговые и неналоговые доходы, всего</t>
  </si>
  <si>
    <t>из них</t>
  </si>
  <si>
    <t>акцизы на сидр</t>
  </si>
  <si>
    <t>доходы от уплаты акцизов на топливо печное бытовое, вырабатываемое из дизельных фракций прямой перегонки и (или) вторичного происхождения, кипящих в интервале температур от 280 до 360 градусов Цельсия, производимое на территории Российской Федерации, подлежащие возврату консолидированных бюджетов субъектов РФ</t>
  </si>
  <si>
    <t>налог на добычу общераспространенных полезных ископаемых</t>
  </si>
  <si>
    <t>земельный налог с организаций</t>
  </si>
  <si>
    <t>земельный налог с физических лиц</t>
  </si>
  <si>
    <t xml:space="preserve">Задолженность и перерасчеты по отмененным налогам, сборам и иным обязательным платежам </t>
  </si>
  <si>
    <t xml:space="preserve">Плата по соглашениям об установлении сервитута в отношении земельных участков  </t>
  </si>
  <si>
    <r>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t>
    </r>
    <r>
      <rPr>
        <i/>
        <vertAlign val="superscript"/>
        <sz val="8"/>
        <rFont val="Times New Roman"/>
        <family val="1"/>
        <charset val="204"/>
      </rPr>
      <t xml:space="preserve">1 </t>
    </r>
    <r>
      <rPr>
        <i/>
        <sz val="8"/>
        <rFont val="Times New Roman"/>
        <family val="1"/>
        <charset val="204"/>
      </rPr>
      <t>Налогового кодекса Российской Федерации</t>
    </r>
  </si>
  <si>
    <r>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осуществляется в соответствии со статьями 227, 227</t>
    </r>
    <r>
      <rPr>
        <i/>
        <vertAlign val="superscript"/>
        <sz val="8"/>
        <rFont val="Times New Roman"/>
        <family val="1"/>
        <charset val="204"/>
      </rPr>
      <t>1</t>
    </r>
    <r>
      <rPr>
        <i/>
        <sz val="8"/>
        <rFont val="Times New Roman"/>
        <family val="1"/>
        <charset val="204"/>
      </rPr>
      <t>и 228 Налогового кодекса Российской Федерации</t>
    </r>
  </si>
  <si>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</si>
  <si>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добычу прочих полезных ископаемых (за исключением полезных ископаемых в виде природных алмазов)</t>
  </si>
  <si>
    <t>Плата за использование лесов</t>
  </si>
  <si>
    <t>доходы от предоставления на платной основе парковок (парковочных мест) пасположенных на автомобильных дорогах</t>
  </si>
  <si>
    <t>Плата за пользование водными объектами</t>
  </si>
  <si>
    <t>Налог на доходы физических с сумм прибыли контролируемой иностранной компании, полученной физическими лицами признаваемыми контролирующими лицами этой компании</t>
  </si>
  <si>
    <t xml:space="preserve">Плата за увеличение площади земельных участков </t>
  </si>
  <si>
    <t>Доходы от приватизации имущества</t>
  </si>
  <si>
    <t>Налог на профессиональный доход</t>
  </si>
  <si>
    <t xml:space="preserve">Утверждено в бюджете на 2021 год </t>
  </si>
  <si>
    <t>Налог на доходы физических лиц части сумм налога, превышающей 650 000 рублей, относящейся к части налоговой базы превышающей 5 000 000 рублей</t>
  </si>
  <si>
    <t xml:space="preserve">Инициативные платежи </t>
  </si>
  <si>
    <t>прочие поступления от использования имущества, находящегося в государственной и муниципальной собственности</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</si>
  <si>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t>
  </si>
  <si>
    <t>Доходы от операций по управлению остатками средств на едином казначейском счете, зачисляемые в бюджеты субъектов Российской Федерации</t>
  </si>
  <si>
    <t xml:space="preserve">Фактически поступило с начала года на 01.07.2020 г. </t>
  </si>
  <si>
    <t xml:space="preserve">Фактически поступило с начала года на 01.07.2021 г. </t>
  </si>
  <si>
    <t>% выполнения фактических поступлений на 01.07.2021 г. к плану 2021 года</t>
  </si>
  <si>
    <t xml:space="preserve">Отклонения факта на 01.07.2021 г. от 01.07.2020 г., </t>
  </si>
  <si>
    <t>Доходы бюджета - Всего</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</si>
  <si>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</si>
  <si>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</si>
  <si>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</si>
  <si>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</si>
  <si>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</si>
  <si>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</si>
  <si>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Дотации на выравнивание бюджетной обеспеченности из бюджетов муниципальных районов, городских округов с внутригородским делением</t>
  </si>
  <si>
    <t>Дотации бюджетам на поддержку мер по обеспечению сбалансированнности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инфекции</t>
  </si>
  <si>
    <t>Дотации бюджетам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</si>
  <si>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Субсидии бюджетам бюджетной системы  Российской Федерации (межбюджетные субсидии)</t>
  </si>
  <si>
    <t>Субсидии бюджетам на реализацию государственных программ субъектов Российской Федерации в области использования и охраны водных объектов</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</si>
  <si>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</si>
  <si>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на восстановление и экологическую реабилитацию водных объектов</t>
  </si>
  <si>
    <t>Субсидии бюджетам на государственную поддержку малого и среднего предпринимательства в субъектах Российской Федерации, а также физических лиц, применяющих специальный налоговый режим "Налог на профессиональный доход", в субъектах Российской Федерации</t>
  </si>
  <si>
    <t xml:space="preserve">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 </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</si>
  <si>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</si>
  <si>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</si>
  <si>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</si>
  <si>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</si>
  <si>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</si>
  <si>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</si>
  <si>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</si>
  <si>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</si>
  <si>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</si>
  <si>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</si>
  <si>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Субсидии бюджетам на развитие материально- технической базы детских поликлиник и детских поликлинических отделений медицинских организаций, оказывающих первичную медико-санитарную помощь</t>
  </si>
  <si>
    <t>Субсидии бюджетам на создание детских технопарков "Кванториум"</t>
  </si>
  <si>
    <t>Субсидии бюджетам на создание и обеспечение функционирования центров опережающей профессиональной подготовки</t>
  </si>
  <si>
    <t xml:space="preserve">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t>
  </si>
  <si>
    <t>Субсидии бюджетам на развитие паллиативной медицинской помощи</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</si>
  <si>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</si>
  <si>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обеспечение образовательных организаций материально-технической базой для внедрения цифровой образовательной среды</t>
  </si>
  <si>
    <t>Субсидии бюджетам на оснащение объектов спортивной инфраструктуры спортивно-технологическим оборудованием</t>
  </si>
  <si>
    <t>Субсидии бюджетам на приобретение спортивного оборудования и инвентаря для проведения организаций спортивной подготовки в нормативное состояние</t>
  </si>
  <si>
    <t>Субсидии бюджетам на создание новых мест в общеобразовательных организациях, расположенных в сельской местности и поселках городского типа</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</si>
  <si>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</si>
  <si>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на строительство и реконструкцию (модернизацию) объектов питьевого водоснабжения</t>
  </si>
  <si>
    <t>Субсидии бюджетам субъектов Российской Федерации на государственную поддержку стимулирования увеличения производства масличных культур</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</si>
  <si>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</si>
  <si>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</si>
  <si>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Субсидии бюджетам на мероприятия по развитию рынка газомоторного топлива</t>
  </si>
  <si>
    <t>Субсидии бюджетам на повышение эффективности службы занятости</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</si>
  <si>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</si>
  <si>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2019-2024 годы"</t>
  </si>
  <si>
    <t>Субсидии бюджетам на осуществление ежемесячных выплат на детей в возрасте от трех до семи лет включительно</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</si>
  <si>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</si>
  <si>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t>
  </si>
  <si>
    <t>Субсидии бюджетам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</si>
  <si>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</si>
  <si>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</si>
  <si>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на реализацию мероприятий по созданию в субъектах Российской Федерации новых мест в общеобразовательных организациях</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</si>
  <si>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практик поддержки волонтерства "Регион добрых дел"</t>
  </si>
  <si>
    <t>Субсидии бюджетам на подготовку управленческих кадров для организаций народного хозяйства Российской Федерации</t>
  </si>
  <si>
    <t>Субсидии бюджетам на компенсацию отдельным категориям граждан оплаты взноса на капитальный ремонт общего имущества в многоквартирном доме</t>
  </si>
  <si>
    <t>Субсидии бюджетам на поддержку отрасли культуры</t>
  </si>
  <si>
    <t>Субсидии бюджетам на создание системы поддержки фермеров и развитие сельской кооперации</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</si>
  <si>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</si>
  <si>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</si>
  <si>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Субсидии бюджетам на создание новых мест в общеобразовательных организациях различных типов для реализации дополнительных общеразвивающих программ всех направленностей</t>
  </si>
  <si>
    <t xml:space="preserve">Субсидии бюджетам на реализацию федеральной целевой программы "Развитие физической культуры и спорта в Российской Федерации на 2016-2020 годы" </t>
  </si>
  <si>
    <t>Субсидии бюджетам на реализацию мероприятий по обеспечению жильем молодых семей</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</si>
  <si>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</si>
  <si>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</si>
  <si>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на реализацию мероприятий в субъектов в Российской Федерации в сфере реабилитации и абилитации инвалидов</t>
  </si>
  <si>
    <t>Субсидии бюджетам на реализацию мероприятий по укреплению единства российской нации и этнокультурному развитию народов России</t>
  </si>
  <si>
    <t>Субсидии бюджетам на поддержку творческой деятельности и техническое оснащение детских и кукольных театров</t>
  </si>
  <si>
    <t>Субсидии бюджетам субъектов Российской Федерации на реализацию мероприятий в области мелиорации земель сельскохозяйственного назначения</t>
  </si>
  <si>
    <t>Субсидии бюджетам на обеспечение комплексного развития сельских территорий</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</si>
  <si>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</si>
  <si>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</si>
  <si>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</si>
  <si>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Субсидии бюджетам на софинансирование капитальных вложений в объекты государственной(муниципальной)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</si>
  <si>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на софинансирование капитальных вложений в объекты государственной(муниципальной) собственности в рамках создания и модернизации объектов спортивной инфраструктуры региональной собственности (муниципальной) для занятий физической культурой и спортом</t>
  </si>
  <si>
    <t>Субсидии бюджетам за счет средств резервного фонда Правительства Российской Федерации</t>
  </si>
  <si>
    <t>Прочие субсидии</t>
  </si>
  <si>
    <t xml:space="preserve">Субвенции бюджетам субъектов Российской Федерации и муниципальных образований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</si>
  <si>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</si>
  <si>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</si>
  <si>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</si>
  <si>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 в соответствии с Федеральным законом от 17 сентября 1998 года №157-ФЗ "Об иммунопрофилактике инфекционных болезней"</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</si>
  <si>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40-ФЗ "Об обязательном страховании гражданской ответственности владельцев транспортных средств"</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</si>
  <si>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</si>
  <si>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 xml:space="preserve">Субвенции бюджетам субъектов Российской Федерации на осуществление отдельных полномочий в области лесных отношений </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</si>
  <si>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</si>
  <si>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</si>
  <si>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№1032-I " О занятости населения в Российской Федерации"</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</si>
  <si>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</si>
  <si>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</si>
  <si>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Субвенции бюджетам субъектов Российской Федерации на обеспечение жильем отдельных категорий граждан, установленных Федеральными законом от 12 января 1995 года № 5-ФЗ "О ветеранах" </t>
  </si>
  <si>
    <t>Субвенции бюджетам субъектов Российской Федерации на обеспечение жильем отдельных категорий граждан, установленных Федеральными законом от 24 ноября 1995 года № 181-ФЗ "О социальной защите инвалидов в Российской Федерации"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</si>
  <si>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</si>
  <si>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Субвенции бюджетам на увеличение площади лесовосстановления</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</si>
  <si>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</si>
  <si>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</si>
  <si>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</si>
  <si>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</si>
  <si>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на проведение Всероссийской переписи населения 2020 года</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</si>
  <si>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</si>
  <si>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Единая субвенция бюджетам субъектов Российской Федерации и бюджету г.Байконура</t>
  </si>
  <si>
    <t>Прочие субвенции</t>
  </si>
  <si>
    <t>Иные межбюджетные трансферты</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</si>
  <si>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соотвествии с заключенными соглашениями</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</si>
  <si>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</si>
  <si>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на осуществление государственной поддержки субъектов Российской Федерации-участников национального проекта "Производительность труда и поддержка занятости"</t>
  </si>
  <si>
    <t xml:space="preserve"> 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</si>
  <si>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</si>
  <si>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</si>
  <si>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</si>
  <si>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Межбюджетные трансферты, передаваемые бюджетам субъектов Российской Федерации на переоснащение медицинских организаций, оказывающих помощь больным онкологическими заболеваниями</t>
  </si>
  <si>
    <t>Межбюджетные трансферты, передаваемые бюджетам на оснащение оборудованием региональных сосудистых центров и первичных сосудистых отделений</t>
  </si>
  <si>
    <t>Межбюджетные трансферты, передаваемые бюджетам на ежемесячное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</si>
  <si>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</si>
  <si>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</si>
  <si>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</si>
  <si>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</si>
  <si>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</si>
  <si>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на создание модельных муниципальных библиотек</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</si>
  <si>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</si>
  <si>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в целях софинансирования расходных обязвтельств субъектов Российской Федерации, возникающих при реализации программ развития промышленности</t>
  </si>
  <si>
    <t>Межбюджетные трансферты, передаваемые бюджетам, за счет средств резервного фонда Правительства Российской Федерации</t>
  </si>
  <si>
    <t>БЕЗВОЗМЕЗДНЫЕ ПОСТУПЛЕНИЯ ОТ ГОСУДАРСТВЕННЫХ (МУНИЦИПАЛЬНЫХ) ОРГАНИЗАЦИЙ</t>
  </si>
  <si>
    <t>Безвозмездные поступления в бюджеты субъектов от государственной корпорации-- Фонда содействия реформированию жилищно-коммунального хозяйства на обеспечение мероприятий по капитальному ремонту многоквартирных домов</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</si>
  <si>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</si>
  <si>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</si>
  <si>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ПРОЧИЕ БЕЗВОЗМЕЗДНЫЕ ПОСТУПЛЕНИЯ</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</si>
  <si>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</si>
  <si>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</si>
  <si>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 xml:space="preserve">Поступление  доходов в консолидированный бюджет Курской области                                                                                                  за 1 полугодие 2021 года в сравнении с запланированными значениями и соответствующим периодом прошлого года </t>
  </si>
</sst>
</file>

<file path=xl/styles.xml><?xml version="1.0" encoding="utf-8"?>
<styleSheet xmlns="http://schemas.openxmlformats.org/spreadsheetml/2006/main">
  <numFmts count="1">
    <numFmt numFmtId="164" formatCode="#,##0.0"/>
  </numFmts>
  <fonts count="24">
    <font>
      <sz val="11"/>
      <color theme="1"/>
      <name val="Calibri"/>
      <family val="2"/>
      <charset val="204"/>
      <scheme val="minor"/>
    </font>
    <font>
      <sz val="10"/>
      <color theme="1"/>
      <name val="Times New Roman"/>
      <family val="1"/>
      <charset val="204"/>
    </font>
    <font>
      <b/>
      <sz val="10"/>
      <name val="Times New Roman"/>
      <family val="1"/>
      <charset val="204"/>
    </font>
    <font>
      <b/>
      <sz val="12"/>
      <name val="Times New Roman"/>
      <family val="1"/>
      <charset val="204"/>
    </font>
    <font>
      <i/>
      <sz val="9"/>
      <name val="Times New Roman"/>
      <family val="1"/>
      <charset val="204"/>
    </font>
    <font>
      <i/>
      <sz val="12"/>
      <name val="Times New Roman"/>
      <family val="1"/>
      <charset val="204"/>
    </font>
    <font>
      <sz val="9"/>
      <name val="Times New Roman"/>
      <family val="1"/>
      <charset val="204"/>
    </font>
    <font>
      <sz val="12"/>
      <name val="Times New Roman"/>
      <family val="1"/>
      <charset val="204"/>
    </font>
    <font>
      <b/>
      <sz val="10"/>
      <color theme="1"/>
      <name val="Times New Roman"/>
      <family val="1"/>
      <charset val="204"/>
    </font>
    <font>
      <b/>
      <sz val="13"/>
      <color theme="1"/>
      <name val="Times New Roman"/>
      <family val="1"/>
      <charset val="204"/>
    </font>
    <font>
      <i/>
      <sz val="8"/>
      <name val="Times New Roman"/>
      <family val="1"/>
      <charset val="204"/>
    </font>
    <font>
      <sz val="12"/>
      <color theme="1"/>
      <name val="Times New Roman"/>
      <family val="1"/>
      <charset val="204"/>
    </font>
    <font>
      <i/>
      <sz val="12"/>
      <color theme="1"/>
      <name val="Times New Roman"/>
      <family val="1"/>
      <charset val="204"/>
    </font>
    <font>
      <i/>
      <sz val="11"/>
      <color theme="1"/>
      <name val="Calibri"/>
      <family val="2"/>
      <charset val="204"/>
      <scheme val="minor"/>
    </font>
    <font>
      <i/>
      <vertAlign val="superscript"/>
      <sz val="8"/>
      <name val="Times New Roman"/>
      <family val="1"/>
      <charset val="204"/>
    </font>
    <font>
      <sz val="10"/>
      <name val="Times New Roman"/>
      <family val="1"/>
      <charset val="204"/>
    </font>
    <font>
      <b/>
      <sz val="12"/>
      <color theme="1"/>
      <name val="Times New Roman"/>
      <family val="1"/>
      <charset val="204"/>
    </font>
    <font>
      <b/>
      <sz val="9"/>
      <name val="Times New Roman"/>
      <family val="1"/>
      <charset val="204"/>
    </font>
    <font>
      <sz val="11"/>
      <color rgb="FF000000"/>
      <name val="Calibri"/>
      <family val="2"/>
      <scheme val="minor"/>
    </font>
    <font>
      <b/>
      <sz val="10"/>
      <color rgb="FF000000"/>
      <name val="Times New Roman"/>
      <family val="1"/>
      <charset val="204"/>
    </font>
    <font>
      <b/>
      <i/>
      <sz val="10"/>
      <color rgb="FF000000"/>
      <name val="Times New Roman"/>
      <family val="1"/>
      <charset val="204"/>
    </font>
    <font>
      <sz val="10"/>
      <color rgb="FF000000"/>
      <name val="Times New Roman"/>
      <family val="1"/>
      <charset val="204"/>
    </font>
    <font>
      <b/>
      <i/>
      <sz val="12"/>
      <name val="Times New Roman"/>
      <family val="1"/>
      <charset val="204"/>
    </font>
    <font>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18" fillId="0" borderId="0"/>
  </cellStyleXfs>
  <cellXfs count="81">
    <xf numFmtId="0" fontId="0" fillId="0" borderId="0" xfId="0"/>
    <xf numFmtId="0" fontId="0" fillId="0" borderId="0" xfId="0" applyFill="1"/>
    <xf numFmtId="0" fontId="1" fillId="0" borderId="0" xfId="0" applyFont="1"/>
    <xf numFmtId="3" fontId="11" fillId="0" borderId="1" xfId="0" applyNumberFormat="1" applyFont="1" applyFill="1" applyBorder="1"/>
    <xf numFmtId="3" fontId="11" fillId="0" borderId="0" xfId="0" applyNumberFormat="1" applyFont="1" applyFill="1"/>
    <xf numFmtId="0" fontId="1" fillId="0" borderId="0" xfId="0" applyFont="1" applyFill="1" applyAlignment="1">
      <alignment horizontal="right"/>
    </xf>
    <xf numFmtId="164" fontId="7" fillId="0" borderId="2" xfId="0" applyNumberFormat="1" applyFont="1" applyFill="1" applyBorder="1" applyAlignment="1">
      <alignment horizontal="right" vertical="center"/>
    </xf>
    <xf numFmtId="3" fontId="7" fillId="0" borderId="0" xfId="0" applyNumberFormat="1" applyFont="1" applyFill="1" applyBorder="1" applyAlignment="1">
      <alignment horizontal="right" vertical="center"/>
    </xf>
    <xf numFmtId="0" fontId="1" fillId="0" borderId="0" xfId="0" applyFont="1" applyFill="1"/>
    <xf numFmtId="3" fontId="7" fillId="0" borderId="1" xfId="0" applyNumberFormat="1" applyFont="1" applyFill="1" applyBorder="1" applyAlignment="1">
      <alignment horizontal="right" vertical="center"/>
    </xf>
    <xf numFmtId="0" fontId="0" fillId="0" borderId="0" xfId="0" applyFill="1" applyBorder="1"/>
    <xf numFmtId="3" fontId="11" fillId="0" borderId="0" xfId="0" applyNumberFormat="1" applyFont="1" applyFill="1" applyBorder="1"/>
    <xf numFmtId="3" fontId="3" fillId="0" borderId="0" xfId="0" applyNumberFormat="1" applyFont="1" applyFill="1" applyBorder="1" applyAlignment="1">
      <alignment horizontal="right" vertical="center" wrapText="1"/>
    </xf>
    <xf numFmtId="0" fontId="13" fillId="0" borderId="0" xfId="0" applyFont="1" applyFill="1"/>
    <xf numFmtId="3" fontId="5" fillId="0" borderId="1" xfId="0" applyNumberFormat="1" applyFont="1" applyFill="1" applyBorder="1" applyAlignment="1">
      <alignment horizontal="right" vertical="center"/>
    </xf>
    <xf numFmtId="3" fontId="12" fillId="0" borderId="1" xfId="0" applyNumberFormat="1" applyFont="1" applyFill="1" applyBorder="1"/>
    <xf numFmtId="3" fontId="12" fillId="0" borderId="0" xfId="0" applyNumberFormat="1" applyFont="1" applyFill="1"/>
    <xf numFmtId="0" fontId="0" fillId="0" borderId="0" xfId="0" applyFont="1" applyFill="1"/>
    <xf numFmtId="3" fontId="5" fillId="0" borderId="0" xfId="0" applyNumberFormat="1" applyFont="1" applyFill="1" applyBorder="1" applyAlignment="1">
      <alignment horizontal="right" vertical="center"/>
    </xf>
    <xf numFmtId="0" fontId="13" fillId="0" borderId="0" xfId="0" applyFont="1"/>
    <xf numFmtId="0" fontId="13" fillId="0" borderId="0" xfId="0" applyFont="1" applyFill="1" applyBorder="1"/>
    <xf numFmtId="3" fontId="3" fillId="0" borderId="1" xfId="0" applyNumberFormat="1" applyFont="1" applyFill="1" applyBorder="1" applyAlignment="1">
      <alignment horizontal="right" vertical="center" wrapText="1"/>
    </xf>
    <xf numFmtId="0" fontId="16" fillId="0" borderId="0" xfId="0" applyFont="1" applyFill="1" applyAlignment="1">
      <alignment horizontal="center" vertical="center" wrapText="1"/>
    </xf>
    <xf numFmtId="0" fontId="0" fillId="0" borderId="0" xfId="0" applyFont="1" applyFill="1" applyBorder="1"/>
    <xf numFmtId="0" fontId="0" fillId="0" borderId="0" xfId="0" applyFont="1"/>
    <xf numFmtId="3" fontId="0" fillId="0" borderId="0" xfId="0" applyNumberFormat="1" applyFill="1"/>
    <xf numFmtId="3" fontId="0" fillId="0" borderId="0" xfId="0" applyNumberFormat="1"/>
    <xf numFmtId="0" fontId="16" fillId="2" borderId="0" xfId="0" applyFont="1" applyFill="1" applyAlignment="1">
      <alignment horizontal="center" vertical="center" wrapText="1"/>
    </xf>
    <xf numFmtId="0" fontId="0" fillId="2" borderId="0" xfId="0" applyFill="1"/>
    <xf numFmtId="0" fontId="0" fillId="0" borderId="0" xfId="0" applyFont="1" applyBorder="1"/>
    <xf numFmtId="3" fontId="5" fillId="0" borderId="5" xfId="0" applyNumberFormat="1" applyFont="1" applyFill="1" applyBorder="1" applyAlignment="1">
      <alignment horizontal="right" vertical="center"/>
    </xf>
    <xf numFmtId="3" fontId="7" fillId="0" borderId="5" xfId="0" applyNumberFormat="1" applyFont="1" applyFill="1" applyBorder="1" applyAlignment="1">
      <alignment horizontal="right" vertical="center"/>
    </xf>
    <xf numFmtId="164" fontId="7" fillId="0" borderId="4" xfId="0" applyNumberFormat="1" applyFont="1" applyFill="1" applyBorder="1" applyAlignment="1">
      <alignment horizontal="right" vertical="center"/>
    </xf>
    <xf numFmtId="164" fontId="7" fillId="0" borderId="6" xfId="0" applyNumberFormat="1" applyFont="1" applyFill="1" applyBorder="1" applyAlignment="1">
      <alignment horizontal="right" vertical="center"/>
    </xf>
    <xf numFmtId="164" fontId="7" fillId="0" borderId="3" xfId="0" applyNumberFormat="1" applyFont="1" applyFill="1" applyBorder="1" applyAlignment="1">
      <alignment horizontal="right" vertical="center"/>
    </xf>
    <xf numFmtId="164" fontId="7" fillId="0" borderId="0" xfId="0" applyNumberFormat="1" applyFont="1" applyFill="1" applyBorder="1" applyAlignment="1">
      <alignment horizontal="right" vertical="center"/>
    </xf>
    <xf numFmtId="3" fontId="5" fillId="0" borderId="1" xfId="0" applyNumberFormat="1" applyFont="1" applyFill="1" applyBorder="1" applyAlignment="1">
      <alignment horizontal="right" vertical="center" wrapText="1"/>
    </xf>
    <xf numFmtId="3" fontId="7" fillId="0" borderId="1" xfId="0" applyNumberFormat="1" applyFont="1" applyFill="1" applyBorder="1" applyAlignment="1">
      <alignment horizontal="right" vertical="center" wrapText="1"/>
    </xf>
    <xf numFmtId="3" fontId="12" fillId="0" borderId="1" xfId="0" applyNumberFormat="1" applyFont="1" applyFill="1" applyBorder="1" applyAlignment="1">
      <alignment horizontal="right" vertical="center"/>
    </xf>
    <xf numFmtId="3" fontId="11" fillId="0" borderId="1" xfId="0" applyNumberFormat="1" applyFont="1" applyFill="1" applyBorder="1" applyAlignment="1">
      <alignment horizontal="right" vertical="center"/>
    </xf>
    <xf numFmtId="3" fontId="3" fillId="2" borderId="1" xfId="0" applyNumberFormat="1" applyFont="1" applyFill="1" applyBorder="1" applyAlignment="1">
      <alignment horizontal="right" vertical="center"/>
    </xf>
    <xf numFmtId="164" fontId="3" fillId="0" borderId="1" xfId="0" applyNumberFormat="1" applyFont="1" applyFill="1" applyBorder="1" applyAlignment="1">
      <alignment horizontal="right" vertical="center" wrapText="1"/>
    </xf>
    <xf numFmtId="3" fontId="3" fillId="2" borderId="1" xfId="0" applyNumberFormat="1" applyFont="1" applyFill="1" applyBorder="1" applyAlignment="1">
      <alignment horizontal="right" vertical="center" wrapText="1"/>
    </xf>
    <xf numFmtId="3" fontId="22" fillId="0" borderId="1" xfId="0" applyNumberFormat="1" applyFont="1" applyFill="1" applyBorder="1" applyAlignment="1">
      <alignment horizontal="right" vertical="center" wrapText="1"/>
    </xf>
    <xf numFmtId="164" fontId="22" fillId="0" borderId="1" xfId="0" applyNumberFormat="1" applyFont="1" applyFill="1" applyBorder="1" applyAlignment="1">
      <alignment horizontal="right" vertical="center" wrapText="1"/>
    </xf>
    <xf numFmtId="164" fontId="7" fillId="0" borderId="1" xfId="0" applyNumberFormat="1" applyFont="1" applyFill="1" applyBorder="1" applyAlignment="1">
      <alignment horizontal="right" vertical="center"/>
    </xf>
    <xf numFmtId="3" fontId="22" fillId="2" borderId="1" xfId="0" applyNumberFormat="1" applyFont="1" applyFill="1" applyBorder="1" applyAlignment="1">
      <alignment horizontal="right" vertical="center" wrapText="1"/>
    </xf>
    <xf numFmtId="3" fontId="7" fillId="2" borderId="1" xfId="0" applyNumberFormat="1" applyFont="1" applyFill="1" applyBorder="1" applyAlignment="1">
      <alignment horizontal="right" vertical="center" wrapText="1"/>
    </xf>
    <xf numFmtId="164" fontId="7" fillId="2" borderId="1" xfId="0" applyNumberFormat="1" applyFont="1" applyFill="1" applyBorder="1" applyAlignment="1">
      <alignment horizontal="right" vertical="center" wrapText="1"/>
    </xf>
    <xf numFmtId="3" fontId="11" fillId="2" borderId="1" xfId="0" applyNumberFormat="1" applyFont="1" applyFill="1" applyBorder="1" applyAlignment="1">
      <alignment horizontal="right" vertical="center"/>
    </xf>
    <xf numFmtId="164" fontId="22" fillId="2" borderId="1" xfId="0" applyNumberFormat="1" applyFont="1" applyFill="1" applyBorder="1" applyAlignment="1">
      <alignment horizontal="right" vertical="center" wrapText="1"/>
    </xf>
    <xf numFmtId="164" fontId="3" fillId="2" borderId="1"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164" fontId="3" fillId="0" borderId="1" xfId="0" applyNumberFormat="1" applyFont="1" applyFill="1" applyBorder="1" applyAlignment="1">
      <alignment horizontal="right" vertical="center"/>
    </xf>
    <xf numFmtId="3" fontId="5" fillId="2" borderId="1" xfId="0" applyNumberFormat="1" applyFont="1" applyFill="1" applyBorder="1" applyAlignment="1">
      <alignment horizontal="right" vertical="center" wrapText="1"/>
    </xf>
    <xf numFmtId="3" fontId="7" fillId="2" borderId="1" xfId="0" applyNumberFormat="1" applyFont="1" applyFill="1" applyBorder="1" applyAlignment="1">
      <alignment horizontal="right" vertical="center"/>
    </xf>
    <xf numFmtId="164" fontId="5" fillId="0" borderId="1" xfId="0" applyNumberFormat="1" applyFont="1" applyFill="1" applyBorder="1" applyAlignment="1">
      <alignment horizontal="right" vertical="center"/>
    </xf>
    <xf numFmtId="0" fontId="10" fillId="0" borderId="1" xfId="0" applyNumberFormat="1" applyFont="1" applyFill="1" applyBorder="1" applyAlignment="1">
      <alignment horizontal="left" vertical="center" wrapText="1"/>
    </xf>
    <xf numFmtId="3" fontId="5" fillId="2" borderId="1" xfId="0" applyNumberFormat="1" applyFont="1" applyFill="1" applyBorder="1" applyAlignment="1">
      <alignment horizontal="right" vertical="center"/>
    </xf>
    <xf numFmtId="0" fontId="17" fillId="0" borderId="1" xfId="0" applyFont="1" applyFill="1" applyBorder="1" applyAlignment="1">
      <alignment horizontal="center" vertical="center" wrapText="1"/>
    </xf>
    <xf numFmtId="0" fontId="0" fillId="0" borderId="1" xfId="0" applyBorder="1" applyAlignment="1">
      <alignment horizontal="center" vertical="center" wrapText="1"/>
    </xf>
    <xf numFmtId="0" fontId="9" fillId="0" borderId="0" xfId="0" applyFont="1" applyAlignment="1">
      <alignment horizontal="center" vertical="center" wrapText="1"/>
    </xf>
    <xf numFmtId="0" fontId="0" fillId="0" borderId="0" xfId="0" applyAlignment="1"/>
    <xf numFmtId="0" fontId="23" fillId="0" borderId="7" xfId="0" applyFont="1" applyFill="1" applyBorder="1" applyAlignment="1">
      <alignment horizontal="right"/>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7"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left"/>
    </xf>
    <xf numFmtId="0" fontId="2" fillId="0" borderId="1" xfId="0" applyFont="1" applyFill="1" applyBorder="1" applyAlignment="1">
      <alignment horizontal="left" vertical="center" wrapText="1"/>
    </xf>
    <xf numFmtId="0" fontId="19" fillId="0" borderId="1" xfId="1" applyNumberFormat="1" applyFont="1" applyFill="1" applyBorder="1" applyAlignment="1">
      <alignment horizontal="left" wrapText="1"/>
    </xf>
    <xf numFmtId="0" fontId="2"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0" fillId="0" borderId="1" xfId="0" applyFont="1" applyBorder="1" applyAlignment="1">
      <alignment horizontal="left" vertical="center" wrapText="1"/>
    </xf>
    <xf numFmtId="0" fontId="4" fillId="0" borderId="1" xfId="0" applyFont="1" applyBorder="1" applyAlignment="1">
      <alignment horizontal="left" vertical="center" wrapText="1"/>
    </xf>
    <xf numFmtId="0" fontId="19" fillId="0" borderId="1" xfId="1" applyNumberFormat="1" applyFont="1" applyFill="1" applyBorder="1" applyAlignment="1">
      <alignment horizontal="left" vertical="center" wrapText="1"/>
    </xf>
    <xf numFmtId="0" fontId="20" fillId="0" borderId="1" xfId="1" applyNumberFormat="1" applyFont="1" applyFill="1" applyBorder="1" applyAlignment="1">
      <alignment horizontal="left" vertical="center" wrapText="1"/>
    </xf>
    <xf numFmtId="0" fontId="21" fillId="0" borderId="1" xfId="1" applyNumberFormat="1" applyFont="1" applyFill="1" applyBorder="1" applyAlignment="1">
      <alignment horizontal="left" vertical="center" wrapText="1"/>
    </xf>
  </cellXfs>
  <cellStyles count="2">
    <cellStyle name="Normal"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223"/>
  <sheetViews>
    <sheetView tabSelected="1" view="pageBreakPreview" zoomScaleNormal="100" zoomScaleSheetLayoutView="100" workbookViewId="0">
      <pane xSplit="1" topLeftCell="B1" activePane="topRight" state="frozen"/>
      <selection pane="topRight" activeCell="A78" sqref="A78:XFD78"/>
    </sheetView>
  </sheetViews>
  <sheetFormatPr defaultRowHeight="15.75"/>
  <cols>
    <col min="1" max="1" width="47.85546875" style="69" customWidth="1"/>
    <col min="2" max="2" width="13" style="1" customWidth="1"/>
    <col min="3" max="3" width="12.85546875" style="28" customWidth="1"/>
    <col min="4" max="4" width="13" style="1" customWidth="1"/>
    <col min="5" max="5" width="12.28515625" style="1" customWidth="1"/>
    <col min="6" max="6" width="13.28515625" style="1" bestFit="1" customWidth="1"/>
    <col min="7" max="7" width="11.85546875" style="1" customWidth="1"/>
    <col min="8" max="8" width="12.28515625" style="1" hidden="1" customWidth="1"/>
    <col min="9" max="9" width="12.28515625" style="4" hidden="1" customWidth="1"/>
    <col min="10" max="10" width="0" style="1" hidden="1" customWidth="1"/>
    <col min="11" max="11" width="12.28515625" style="4" hidden="1" customWidth="1"/>
    <col min="12" max="12" width="0" style="1" hidden="1" customWidth="1"/>
    <col min="13" max="13" width="8.7109375" style="1" hidden="1" customWidth="1"/>
  </cols>
  <sheetData>
    <row r="1" spans="1:15" ht="59.25" customHeight="1">
      <c r="A1" s="61" t="s">
        <v>217</v>
      </c>
      <c r="B1" s="61"/>
      <c r="C1" s="61"/>
      <c r="D1" s="61"/>
      <c r="E1" s="61"/>
      <c r="F1" s="62"/>
      <c r="G1" s="62"/>
    </row>
    <row r="2" spans="1:15" ht="20.25" customHeight="1">
      <c r="C2" s="27"/>
      <c r="D2" s="5"/>
      <c r="E2" s="22"/>
      <c r="F2" s="63" t="s">
        <v>32</v>
      </c>
      <c r="G2" s="63"/>
    </row>
    <row r="3" spans="1:15" ht="15.75" customHeight="1">
      <c r="A3" s="70" t="s">
        <v>2</v>
      </c>
      <c r="B3" s="65"/>
      <c r="C3" s="65"/>
      <c r="D3" s="65"/>
      <c r="E3" s="65"/>
      <c r="F3" s="65"/>
      <c r="G3" s="65"/>
    </row>
    <row r="4" spans="1:15" s="2" customFormat="1" ht="41.25" customHeight="1">
      <c r="A4" s="70"/>
      <c r="B4" s="65" t="s">
        <v>85</v>
      </c>
      <c r="C4" s="67" t="s">
        <v>79</v>
      </c>
      <c r="D4" s="65" t="s">
        <v>86</v>
      </c>
      <c r="E4" s="59" t="s">
        <v>87</v>
      </c>
      <c r="F4" s="64" t="s">
        <v>88</v>
      </c>
      <c r="G4" s="64"/>
      <c r="H4" s="8"/>
      <c r="I4" s="4"/>
      <c r="J4" s="8"/>
      <c r="K4" s="4"/>
      <c r="L4" s="8"/>
      <c r="M4" s="8"/>
    </row>
    <row r="5" spans="1:15" ht="49.5" customHeight="1">
      <c r="A5" s="70"/>
      <c r="B5" s="66"/>
      <c r="C5" s="68"/>
      <c r="D5" s="66"/>
      <c r="E5" s="60"/>
      <c r="F5" s="52" t="s">
        <v>35</v>
      </c>
      <c r="G5" s="52" t="s">
        <v>31</v>
      </c>
      <c r="H5" s="10"/>
      <c r="I5" s="11"/>
      <c r="J5" s="10"/>
      <c r="K5" s="11"/>
      <c r="L5" s="10"/>
      <c r="M5" s="10"/>
    </row>
    <row r="6" spans="1:15" ht="18" customHeight="1">
      <c r="A6" s="71" t="s">
        <v>89</v>
      </c>
      <c r="B6" s="40">
        <v>34003611</v>
      </c>
      <c r="C6" s="21">
        <v>83933431</v>
      </c>
      <c r="D6" s="21">
        <v>46986189</v>
      </c>
      <c r="E6" s="41">
        <v>55.980303009417064</v>
      </c>
      <c r="F6" s="21">
        <v>12982578</v>
      </c>
      <c r="G6" s="41">
        <v>138.17999800080057</v>
      </c>
      <c r="H6" s="10"/>
      <c r="I6" s="11"/>
      <c r="J6" s="10"/>
      <c r="K6" s="11"/>
      <c r="L6" s="10"/>
      <c r="M6" s="10"/>
    </row>
    <row r="7" spans="1:15">
      <c r="A7" s="72" t="s">
        <v>59</v>
      </c>
      <c r="B7" s="21">
        <v>25724262</v>
      </c>
      <c r="C7" s="42">
        <v>62972634</v>
      </c>
      <c r="D7" s="21">
        <v>37175258</v>
      </c>
      <c r="E7" s="53">
        <v>59.033989272228951</v>
      </c>
      <c r="F7" s="21">
        <v>11450996</v>
      </c>
      <c r="G7" s="53">
        <v>144.51438101508995</v>
      </c>
      <c r="H7" s="12"/>
      <c r="I7" s="12"/>
      <c r="J7" s="12"/>
      <c r="K7" s="12"/>
      <c r="L7" s="12"/>
      <c r="M7" s="12"/>
      <c r="O7" s="26"/>
    </row>
    <row r="8" spans="1:15">
      <c r="A8" s="73" t="s">
        <v>60</v>
      </c>
      <c r="B8" s="21"/>
      <c r="C8" s="42"/>
      <c r="D8" s="21"/>
      <c r="E8" s="53"/>
      <c r="F8" s="21"/>
      <c r="G8" s="53"/>
      <c r="H8" s="12"/>
      <c r="I8" s="12"/>
      <c r="J8" s="12"/>
      <c r="K8" s="12"/>
      <c r="L8" s="12"/>
      <c r="M8" s="12"/>
      <c r="O8" s="26"/>
    </row>
    <row r="9" spans="1:15">
      <c r="A9" s="72" t="s">
        <v>17</v>
      </c>
      <c r="B9" s="21">
        <v>24239901</v>
      </c>
      <c r="C9" s="42">
        <v>60542506</v>
      </c>
      <c r="D9" s="21">
        <v>35075898</v>
      </c>
      <c r="E9" s="53">
        <v>57.935986330000944</v>
      </c>
      <c r="F9" s="21">
        <v>10835997</v>
      </c>
      <c r="G9" s="53">
        <v>144.70314049549955</v>
      </c>
      <c r="H9" s="12"/>
      <c r="I9" s="12"/>
      <c r="J9" s="12"/>
      <c r="K9" s="12"/>
      <c r="L9" s="12"/>
      <c r="M9" s="12"/>
      <c r="O9" s="26"/>
    </row>
    <row r="10" spans="1:15" ht="15" customHeight="1">
      <c r="A10" s="72" t="s">
        <v>16</v>
      </c>
      <c r="B10" s="21">
        <v>1484361</v>
      </c>
      <c r="C10" s="42">
        <v>2430128</v>
      </c>
      <c r="D10" s="21">
        <v>2099360</v>
      </c>
      <c r="E10" s="53">
        <v>86.388865113277973</v>
      </c>
      <c r="F10" s="21">
        <v>614999</v>
      </c>
      <c r="G10" s="53">
        <v>141.43190234720529</v>
      </c>
      <c r="H10" s="12"/>
      <c r="I10" s="12"/>
      <c r="J10" s="12"/>
      <c r="K10" s="12"/>
      <c r="L10" s="12"/>
      <c r="M10" s="12"/>
      <c r="O10" s="26"/>
    </row>
    <row r="11" spans="1:15" ht="1.5" hidden="1" customHeight="1">
      <c r="A11" s="72"/>
      <c r="B11" s="21"/>
      <c r="C11" s="42"/>
      <c r="D11" s="9"/>
      <c r="E11" s="45"/>
      <c r="F11" s="9"/>
      <c r="G11" s="45"/>
      <c r="H11" s="10"/>
      <c r="I11" s="11"/>
      <c r="J11" s="10"/>
      <c r="K11" s="11"/>
      <c r="L11" s="10"/>
      <c r="M11" s="10"/>
    </row>
    <row r="12" spans="1:15">
      <c r="A12" s="74" t="s">
        <v>3</v>
      </c>
      <c r="B12" s="36"/>
      <c r="C12" s="54"/>
      <c r="D12" s="9"/>
      <c r="E12" s="45"/>
      <c r="F12" s="9"/>
      <c r="G12" s="45"/>
      <c r="H12" s="10"/>
      <c r="I12" s="11"/>
      <c r="J12" s="10"/>
      <c r="K12" s="11"/>
      <c r="L12" s="10"/>
      <c r="M12" s="10"/>
    </row>
    <row r="13" spans="1:15" s="1" customFormat="1">
      <c r="A13" s="75" t="s">
        <v>4</v>
      </c>
      <c r="B13" s="9">
        <v>9154513</v>
      </c>
      <c r="C13" s="55">
        <v>24904397</v>
      </c>
      <c r="D13" s="9">
        <v>17849475</v>
      </c>
      <c r="E13" s="45">
        <v>71.671982260803176</v>
      </c>
      <c r="F13" s="9">
        <v>8694962</v>
      </c>
      <c r="G13" s="45">
        <v>194.98006065423687</v>
      </c>
      <c r="H13" s="7"/>
      <c r="I13" s="11"/>
      <c r="J13" s="10"/>
      <c r="K13" s="11"/>
      <c r="L13" s="10"/>
      <c r="M13" s="10"/>
    </row>
    <row r="14" spans="1:15" s="1" customFormat="1">
      <c r="A14" s="75" t="s">
        <v>5</v>
      </c>
      <c r="B14" s="37">
        <v>8161239</v>
      </c>
      <c r="C14" s="47">
        <v>19626602</v>
      </c>
      <c r="D14" s="37">
        <v>9187860</v>
      </c>
      <c r="E14" s="45">
        <v>46.813299622624442</v>
      </c>
      <c r="F14" s="9">
        <v>1026621</v>
      </c>
      <c r="G14" s="45">
        <v>112.57922969784366</v>
      </c>
    </row>
    <row r="15" spans="1:15" s="13" customFormat="1" ht="15.75" customHeight="1">
      <c r="A15" s="74" t="s">
        <v>33</v>
      </c>
      <c r="B15" s="14"/>
      <c r="C15" s="55"/>
      <c r="D15" s="14"/>
      <c r="E15" s="56"/>
      <c r="F15" s="14"/>
      <c r="G15" s="56"/>
      <c r="H15" s="30"/>
      <c r="I15" s="15"/>
      <c r="K15" s="16"/>
    </row>
    <row r="16" spans="1:15" s="13" customFormat="1" ht="56.25">
      <c r="A16" s="57" t="s">
        <v>69</v>
      </c>
      <c r="B16" s="14">
        <v>7982428</v>
      </c>
      <c r="C16" s="58">
        <v>18573442</v>
      </c>
      <c r="D16" s="14">
        <v>8705335</v>
      </c>
      <c r="E16" s="56">
        <v>46.869799361906104</v>
      </c>
      <c r="F16" s="14">
        <v>722907</v>
      </c>
      <c r="G16" s="56">
        <v>109.05622950811458</v>
      </c>
      <c r="H16" s="30"/>
      <c r="I16" s="15"/>
      <c r="K16" s="16"/>
    </row>
    <row r="17" spans="1:11" s="13" customFormat="1" ht="90">
      <c r="A17" s="57" t="s">
        <v>70</v>
      </c>
      <c r="B17" s="14">
        <v>108902</v>
      </c>
      <c r="C17" s="58">
        <v>282815</v>
      </c>
      <c r="D17" s="14">
        <v>129326</v>
      </c>
      <c r="E17" s="56">
        <v>45.728126160210735</v>
      </c>
      <c r="F17" s="14">
        <v>20424</v>
      </c>
      <c r="G17" s="56">
        <v>118.75447650180897</v>
      </c>
      <c r="H17" s="30"/>
      <c r="I17" s="15"/>
      <c r="K17" s="16"/>
    </row>
    <row r="18" spans="1:11" s="13" customFormat="1" ht="33.75">
      <c r="A18" s="57" t="s">
        <v>39</v>
      </c>
      <c r="B18" s="14">
        <v>35984</v>
      </c>
      <c r="C18" s="58">
        <v>113267</v>
      </c>
      <c r="D18" s="14">
        <v>77464</v>
      </c>
      <c r="E18" s="56">
        <v>68.390616861045146</v>
      </c>
      <c r="F18" s="14">
        <v>41480</v>
      </c>
      <c r="G18" s="56">
        <v>215.27345486883061</v>
      </c>
      <c r="H18" s="30"/>
      <c r="I18" s="15"/>
      <c r="K18" s="16"/>
    </row>
    <row r="19" spans="1:11" s="13" customFormat="1" ht="67.5">
      <c r="A19" s="57" t="s">
        <v>68</v>
      </c>
      <c r="B19" s="14">
        <v>33920</v>
      </c>
      <c r="C19" s="58">
        <v>101859</v>
      </c>
      <c r="D19" s="14">
        <v>29822</v>
      </c>
      <c r="E19" s="56">
        <v>29.277727054064933</v>
      </c>
      <c r="F19" s="14">
        <v>-4098</v>
      </c>
      <c r="G19" s="56">
        <v>87.918632075471706</v>
      </c>
      <c r="H19" s="30"/>
      <c r="I19" s="15"/>
      <c r="K19" s="16"/>
    </row>
    <row r="20" spans="1:11" s="13" customFormat="1" ht="33.75">
      <c r="A20" s="57" t="s">
        <v>75</v>
      </c>
      <c r="B20" s="14">
        <v>5</v>
      </c>
      <c r="C20" s="58">
        <v>0</v>
      </c>
      <c r="D20" s="14"/>
      <c r="E20" s="56">
        <v>0</v>
      </c>
      <c r="F20" s="14">
        <v>-5</v>
      </c>
      <c r="G20" s="56">
        <v>0</v>
      </c>
      <c r="H20" s="30"/>
      <c r="I20" s="15"/>
      <c r="K20" s="16"/>
    </row>
    <row r="21" spans="1:11" s="13" customFormat="1" ht="33.75">
      <c r="A21" s="57" t="s">
        <v>80</v>
      </c>
      <c r="B21" s="14"/>
      <c r="C21" s="58">
        <v>555219</v>
      </c>
      <c r="D21" s="14">
        <v>245913</v>
      </c>
      <c r="E21" s="56">
        <v>44.291171591750285</v>
      </c>
      <c r="F21" s="14">
        <v>245913</v>
      </c>
      <c r="G21" s="56">
        <v>0</v>
      </c>
      <c r="H21" s="30"/>
      <c r="I21" s="15"/>
      <c r="K21" s="16"/>
    </row>
    <row r="22" spans="1:11" s="17" customFormat="1" ht="24">
      <c r="A22" s="75" t="s">
        <v>6</v>
      </c>
      <c r="B22" s="37">
        <v>2103281</v>
      </c>
      <c r="C22" s="47">
        <v>5081168</v>
      </c>
      <c r="D22" s="37">
        <v>2492733</v>
      </c>
      <c r="E22" s="56">
        <v>49.058267705377979</v>
      </c>
      <c r="F22" s="14">
        <v>389452</v>
      </c>
      <c r="G22" s="45">
        <v>118.5164036569531</v>
      </c>
      <c r="H22" s="31"/>
      <c r="I22" s="3"/>
      <c r="K22" s="4"/>
    </row>
    <row r="23" spans="1:11" s="13" customFormat="1">
      <c r="A23" s="74" t="s">
        <v>33</v>
      </c>
      <c r="B23" s="14"/>
      <c r="C23" s="55"/>
      <c r="D23" s="14"/>
      <c r="E23" s="56"/>
      <c r="F23" s="14"/>
      <c r="G23" s="45"/>
      <c r="H23" s="30"/>
      <c r="I23" s="15"/>
      <c r="K23" s="16"/>
    </row>
    <row r="24" spans="1:11" s="13" customFormat="1">
      <c r="A24" s="74" t="s">
        <v>40</v>
      </c>
      <c r="B24" s="14">
        <v>73608</v>
      </c>
      <c r="C24" s="58">
        <v>83331</v>
      </c>
      <c r="D24" s="14">
        <v>147932</v>
      </c>
      <c r="E24" s="56">
        <v>177.52337065437834</v>
      </c>
      <c r="F24" s="14">
        <v>74324</v>
      </c>
      <c r="G24" s="56">
        <v>200.97272035648297</v>
      </c>
      <c r="H24" s="30"/>
      <c r="I24" s="15"/>
      <c r="K24" s="16"/>
    </row>
    <row r="25" spans="1:11" s="13" customFormat="1">
      <c r="A25" s="74" t="s">
        <v>41</v>
      </c>
      <c r="B25" s="14">
        <v>1847</v>
      </c>
      <c r="C25" s="58">
        <v>2120</v>
      </c>
      <c r="D25" s="14">
        <v>3415</v>
      </c>
      <c r="E25" s="56">
        <v>161.08490566037736</v>
      </c>
      <c r="F25" s="14">
        <v>1568</v>
      </c>
      <c r="G25" s="56">
        <v>184.89442338927989</v>
      </c>
      <c r="H25" s="30"/>
      <c r="I25" s="15"/>
      <c r="K25" s="16"/>
    </row>
    <row r="26" spans="1:11" s="13" customFormat="1">
      <c r="A26" s="74" t="s">
        <v>42</v>
      </c>
      <c r="B26" s="14">
        <v>55183</v>
      </c>
      <c r="C26" s="58">
        <v>146030</v>
      </c>
      <c r="D26" s="14">
        <v>69463</v>
      </c>
      <c r="E26" s="56">
        <v>47.567623091145656</v>
      </c>
      <c r="F26" s="14">
        <v>14280</v>
      </c>
      <c r="G26" s="56">
        <v>125.87753474802021</v>
      </c>
      <c r="H26" s="30"/>
      <c r="I26" s="15"/>
      <c r="K26" s="16"/>
    </row>
    <row r="27" spans="1:11" s="13" customFormat="1">
      <c r="A27" s="74" t="s">
        <v>43</v>
      </c>
      <c r="B27" s="14">
        <v>588044</v>
      </c>
      <c r="C27" s="58">
        <v>1237157</v>
      </c>
      <c r="D27" s="14">
        <v>567546</v>
      </c>
      <c r="E27" s="56">
        <v>45.87501828789717</v>
      </c>
      <c r="F27" s="14">
        <v>-20498</v>
      </c>
      <c r="G27" s="56">
        <v>96.51420641992776</v>
      </c>
      <c r="H27" s="30"/>
      <c r="I27" s="15"/>
      <c r="K27" s="16"/>
    </row>
    <row r="28" spans="1:11" s="13" customFormat="1">
      <c r="A28" s="74" t="s">
        <v>61</v>
      </c>
      <c r="B28" s="14">
        <v>2858</v>
      </c>
      <c r="C28" s="58">
        <v>8474</v>
      </c>
      <c r="D28" s="14">
        <v>9277</v>
      </c>
      <c r="E28" s="56">
        <v>109.47604437101724</v>
      </c>
      <c r="F28" s="14">
        <v>6419</v>
      </c>
      <c r="G28" s="56">
        <v>324.59762071378589</v>
      </c>
      <c r="H28" s="30"/>
      <c r="I28" s="15"/>
      <c r="K28" s="16"/>
    </row>
    <row r="29" spans="1:11" s="13" customFormat="1">
      <c r="A29" s="74" t="s">
        <v>44</v>
      </c>
      <c r="B29" s="36">
        <v>1381741</v>
      </c>
      <c r="C29" s="54">
        <v>3604056</v>
      </c>
      <c r="D29" s="36">
        <v>1695100</v>
      </c>
      <c r="E29" s="56">
        <v>47.033120462057191</v>
      </c>
      <c r="F29" s="14">
        <v>313359</v>
      </c>
      <c r="G29" s="56">
        <v>122.67856276972313</v>
      </c>
      <c r="H29" s="30"/>
      <c r="I29" s="15"/>
      <c r="K29" s="16"/>
    </row>
    <row r="30" spans="1:11" s="13" customFormat="1">
      <c r="A30" s="74" t="s">
        <v>33</v>
      </c>
      <c r="B30" s="14"/>
      <c r="C30" s="55"/>
      <c r="D30" s="14"/>
      <c r="E30" s="56"/>
      <c r="F30" s="14"/>
      <c r="G30" s="56"/>
      <c r="H30" s="30"/>
      <c r="I30" s="15"/>
      <c r="K30" s="16"/>
    </row>
    <row r="31" spans="1:11" s="13" customFormat="1" ht="33.75">
      <c r="A31" s="76" t="s">
        <v>45</v>
      </c>
      <c r="B31" s="14">
        <v>654643</v>
      </c>
      <c r="C31" s="58">
        <v>1654933</v>
      </c>
      <c r="D31" s="14">
        <v>766534</v>
      </c>
      <c r="E31" s="56">
        <v>46.318128891018553</v>
      </c>
      <c r="F31" s="14">
        <v>111891</v>
      </c>
      <c r="G31" s="56">
        <v>117.09191116379462</v>
      </c>
      <c r="H31" s="30"/>
      <c r="I31" s="15"/>
      <c r="K31" s="16"/>
    </row>
    <row r="32" spans="1:11" s="13" customFormat="1" ht="45">
      <c r="A32" s="76" t="s">
        <v>46</v>
      </c>
      <c r="B32" s="14">
        <v>4283</v>
      </c>
      <c r="C32" s="58">
        <v>9417</v>
      </c>
      <c r="D32" s="14">
        <v>5774</v>
      </c>
      <c r="E32" s="56">
        <v>61.314643729425512</v>
      </c>
      <c r="F32" s="14">
        <v>1491</v>
      </c>
      <c r="G32" s="56">
        <v>134.81204763016578</v>
      </c>
      <c r="H32" s="30"/>
      <c r="I32" s="15"/>
      <c r="K32" s="16"/>
    </row>
    <row r="33" spans="1:13" s="13" customFormat="1" ht="45">
      <c r="A33" s="76" t="s">
        <v>47</v>
      </c>
      <c r="B33" s="14">
        <v>853111</v>
      </c>
      <c r="C33" s="58">
        <v>2176707</v>
      </c>
      <c r="D33" s="14">
        <v>1065871</v>
      </c>
      <c r="E33" s="56">
        <v>48.967132462017169</v>
      </c>
      <c r="F33" s="14">
        <v>212760</v>
      </c>
      <c r="G33" s="56">
        <v>124.93931035937879</v>
      </c>
      <c r="H33" s="30"/>
      <c r="I33" s="15"/>
      <c r="K33" s="16"/>
    </row>
    <row r="34" spans="1:13" s="13" customFormat="1" ht="45">
      <c r="A34" s="76" t="s">
        <v>48</v>
      </c>
      <c r="B34" s="36">
        <v>-130296</v>
      </c>
      <c r="C34" s="58">
        <v>-237001</v>
      </c>
      <c r="D34" s="36">
        <v>-143079</v>
      </c>
      <c r="E34" s="56">
        <v>60.370631347547054</v>
      </c>
      <c r="F34" s="14">
        <v>-12783</v>
      </c>
      <c r="G34" s="56">
        <v>109.81073862589797</v>
      </c>
      <c r="H34" s="30"/>
      <c r="I34" s="15"/>
      <c r="K34" s="16"/>
    </row>
    <row r="35" spans="1:13" s="13" customFormat="1" ht="67.5" hidden="1">
      <c r="A35" s="76" t="s">
        <v>62</v>
      </c>
      <c r="B35" s="14"/>
      <c r="C35" s="58"/>
      <c r="D35" s="14"/>
      <c r="E35" s="56"/>
      <c r="F35" s="14"/>
      <c r="G35" s="56"/>
      <c r="H35" s="30"/>
      <c r="I35" s="15"/>
      <c r="K35" s="16"/>
    </row>
    <row r="36" spans="1:13" s="13" customFormat="1" ht="24">
      <c r="A36" s="75" t="s">
        <v>7</v>
      </c>
      <c r="B36" s="37">
        <v>973604</v>
      </c>
      <c r="C36" s="47">
        <v>2312704</v>
      </c>
      <c r="D36" s="37">
        <v>1568873</v>
      </c>
      <c r="E36" s="56">
        <v>67.837172418087221</v>
      </c>
      <c r="F36" s="14">
        <v>595269</v>
      </c>
      <c r="G36" s="45">
        <v>161.14077181276986</v>
      </c>
      <c r="H36" s="30"/>
      <c r="I36" s="15"/>
      <c r="K36" s="16"/>
    </row>
    <row r="37" spans="1:13" s="13" customFormat="1" hidden="1">
      <c r="A37" s="74"/>
      <c r="B37" s="14"/>
      <c r="C37" s="55"/>
      <c r="D37" s="14"/>
      <c r="E37" s="56"/>
      <c r="F37" s="14"/>
      <c r="G37" s="56"/>
      <c r="H37" s="30"/>
      <c r="I37" s="15"/>
      <c r="K37" s="16"/>
    </row>
    <row r="38" spans="1:13" s="13" customFormat="1" ht="24">
      <c r="A38" s="77" t="s">
        <v>49</v>
      </c>
      <c r="B38" s="14">
        <v>668901</v>
      </c>
      <c r="C38" s="58">
        <v>1607819</v>
      </c>
      <c r="D38" s="14">
        <v>1017148</v>
      </c>
      <c r="E38" s="56">
        <v>63.262593612838259</v>
      </c>
      <c r="F38" s="14">
        <v>348247</v>
      </c>
      <c r="G38" s="56">
        <v>152.06256232237655</v>
      </c>
      <c r="H38" s="30"/>
      <c r="I38" s="15"/>
      <c r="K38" s="16"/>
    </row>
    <row r="39" spans="1:13" s="13" customFormat="1" ht="36">
      <c r="A39" s="77" t="s">
        <v>50</v>
      </c>
      <c r="B39" s="14">
        <v>304789</v>
      </c>
      <c r="C39" s="58">
        <v>704885</v>
      </c>
      <c r="D39" s="14">
        <v>550948</v>
      </c>
      <c r="E39" s="56">
        <v>78.161402214545632</v>
      </c>
      <c r="F39" s="14">
        <v>246159</v>
      </c>
      <c r="G39" s="56">
        <v>180.7637414736096</v>
      </c>
      <c r="H39" s="30"/>
      <c r="I39" s="15"/>
      <c r="K39" s="16"/>
    </row>
    <row r="40" spans="1:13" s="13" customFormat="1">
      <c r="A40" s="77" t="s">
        <v>51</v>
      </c>
      <c r="B40" s="14">
        <v>-86</v>
      </c>
      <c r="C40" s="58"/>
      <c r="D40" s="14">
        <v>777</v>
      </c>
      <c r="E40" s="56">
        <v>0</v>
      </c>
      <c r="F40" s="14">
        <v>863</v>
      </c>
      <c r="G40" s="56">
        <v>0</v>
      </c>
      <c r="H40" s="30"/>
      <c r="I40" s="15"/>
      <c r="K40" s="16"/>
    </row>
    <row r="41" spans="1:13" s="1" customFormat="1" ht="24">
      <c r="A41" s="75" t="s">
        <v>36</v>
      </c>
      <c r="B41" s="9">
        <v>6917</v>
      </c>
      <c r="C41" s="55">
        <v>60834</v>
      </c>
      <c r="D41" s="9">
        <v>112674</v>
      </c>
      <c r="E41" s="56">
        <v>185.21550448762204</v>
      </c>
      <c r="F41" s="14">
        <v>105757</v>
      </c>
      <c r="G41" s="45">
        <v>1628.943183461038</v>
      </c>
      <c r="H41" s="31"/>
      <c r="I41" s="3"/>
      <c r="K41" s="4"/>
    </row>
    <row r="42" spans="1:13" s="1" customFormat="1" ht="24">
      <c r="A42" s="75" t="s">
        <v>8</v>
      </c>
      <c r="B42" s="9">
        <v>225546</v>
      </c>
      <c r="C42" s="55">
        <v>112384</v>
      </c>
      <c r="D42" s="9">
        <v>113906</v>
      </c>
      <c r="E42" s="56">
        <v>101.35428530751709</v>
      </c>
      <c r="F42" s="14">
        <v>-111640</v>
      </c>
      <c r="G42" s="45">
        <v>50.502336552188908</v>
      </c>
      <c r="H42" s="31"/>
      <c r="I42" s="3"/>
      <c r="K42" s="4"/>
    </row>
    <row r="43" spans="1:13" s="1" customFormat="1">
      <c r="A43" s="75" t="s">
        <v>9</v>
      </c>
      <c r="B43" s="9">
        <v>53703</v>
      </c>
      <c r="C43" s="55">
        <v>108843</v>
      </c>
      <c r="D43" s="9">
        <v>152845</v>
      </c>
      <c r="E43" s="56">
        <v>140.42703710849574</v>
      </c>
      <c r="F43" s="14">
        <v>99142</v>
      </c>
      <c r="G43" s="45">
        <v>284.61166042865386</v>
      </c>
      <c r="H43" s="32" t="e">
        <f>(#REF!/#REF!)*100</f>
        <v>#REF!</v>
      </c>
      <c r="I43" s="6">
        <f>(E43/C43)*100</f>
        <v>0.12901797736969373</v>
      </c>
      <c r="J43" s="6" t="e">
        <f>(F43/#REF!)*100</f>
        <v>#REF!</v>
      </c>
      <c r="K43" s="6">
        <f>(G43/D43)*100</f>
        <v>0.18620933653613392</v>
      </c>
      <c r="L43" s="6" t="e">
        <f>(H43/#REF!)*100</f>
        <v>#REF!</v>
      </c>
      <c r="M43" s="6">
        <f t="shared" ref="M43" si="0">(I43/E43)*100</f>
        <v>9.1875453635052326E-2</v>
      </c>
    </row>
    <row r="44" spans="1:13" s="1" customFormat="1">
      <c r="A44" s="75" t="s">
        <v>78</v>
      </c>
      <c r="B44" s="9">
        <v>0</v>
      </c>
      <c r="C44" s="55">
        <v>15594</v>
      </c>
      <c r="D44" s="9">
        <v>10946</v>
      </c>
      <c r="E44" s="56">
        <v>70.193664229831981</v>
      </c>
      <c r="F44" s="14">
        <v>10946</v>
      </c>
      <c r="G44" s="45">
        <v>0</v>
      </c>
      <c r="H44" s="31"/>
      <c r="I44" s="3"/>
      <c r="K44" s="4"/>
    </row>
    <row r="45" spans="1:13" s="1" customFormat="1">
      <c r="A45" s="75" t="s">
        <v>10</v>
      </c>
      <c r="B45" s="9">
        <v>31172</v>
      </c>
      <c r="C45" s="55">
        <v>371023</v>
      </c>
      <c r="D45" s="9">
        <v>30846</v>
      </c>
      <c r="E45" s="56">
        <v>8.313770305344951</v>
      </c>
      <c r="F45" s="14">
        <v>-326</v>
      </c>
      <c r="G45" s="45">
        <v>98.954189657384831</v>
      </c>
      <c r="H45" s="31"/>
      <c r="I45" s="3"/>
      <c r="K45" s="4"/>
    </row>
    <row r="46" spans="1:13" s="1" customFormat="1">
      <c r="A46" s="75" t="s">
        <v>0</v>
      </c>
      <c r="B46" s="37">
        <v>2335869</v>
      </c>
      <c r="C46" s="47">
        <v>4598275</v>
      </c>
      <c r="D46" s="37">
        <v>2314542</v>
      </c>
      <c r="E46" s="56">
        <v>50.335006062055875</v>
      </c>
      <c r="F46" s="14">
        <v>-21327</v>
      </c>
      <c r="G46" s="45">
        <v>99.086977908435784</v>
      </c>
      <c r="H46" s="31"/>
      <c r="I46" s="3"/>
      <c r="K46" s="4"/>
    </row>
    <row r="47" spans="1:13" s="13" customFormat="1" hidden="1">
      <c r="A47" s="74"/>
      <c r="B47" s="14"/>
      <c r="C47" s="55"/>
      <c r="D47" s="14"/>
      <c r="E47" s="56"/>
      <c r="F47" s="14"/>
      <c r="G47" s="56"/>
      <c r="H47" s="30"/>
      <c r="I47" s="15"/>
      <c r="K47" s="16"/>
    </row>
    <row r="48" spans="1:13" s="13" customFormat="1" ht="24">
      <c r="A48" s="74" t="s">
        <v>37</v>
      </c>
      <c r="B48" s="14">
        <v>2308110</v>
      </c>
      <c r="C48" s="58">
        <v>4543523</v>
      </c>
      <c r="D48" s="14">
        <v>2287706</v>
      </c>
      <c r="E48" s="56">
        <v>50.350928123396756</v>
      </c>
      <c r="F48" s="14">
        <v>-20404</v>
      </c>
      <c r="G48" s="56">
        <v>99.115986673078837</v>
      </c>
      <c r="H48" s="30"/>
      <c r="I48" s="15"/>
      <c r="K48" s="16"/>
    </row>
    <row r="49" spans="1:11" s="13" customFormat="1" ht="24">
      <c r="A49" s="74" t="s">
        <v>38</v>
      </c>
      <c r="B49" s="14">
        <v>27759</v>
      </c>
      <c r="C49" s="58">
        <v>54752</v>
      </c>
      <c r="D49" s="14">
        <v>26836</v>
      </c>
      <c r="E49" s="56">
        <v>49.013734658094684</v>
      </c>
      <c r="F49" s="14">
        <v>-923</v>
      </c>
      <c r="G49" s="56">
        <v>96.674952267732976</v>
      </c>
      <c r="H49" s="30"/>
      <c r="I49" s="15"/>
      <c r="K49" s="16"/>
    </row>
    <row r="50" spans="1:11" s="1" customFormat="1">
      <c r="A50" s="75" t="s">
        <v>11</v>
      </c>
      <c r="B50" s="37">
        <v>231242</v>
      </c>
      <c r="C50" s="47">
        <v>1236086</v>
      </c>
      <c r="D50" s="37">
        <v>265505</v>
      </c>
      <c r="E50" s="56">
        <v>21.47949252721898</v>
      </c>
      <c r="F50" s="14">
        <v>34263</v>
      </c>
      <c r="G50" s="45">
        <v>114.81694501863848</v>
      </c>
      <c r="H50" s="31"/>
      <c r="I50" s="3"/>
      <c r="K50" s="4"/>
    </row>
    <row r="51" spans="1:11" s="13" customFormat="1" hidden="1">
      <c r="A51" s="74"/>
      <c r="B51" s="14"/>
      <c r="C51" s="55"/>
      <c r="D51" s="14"/>
      <c r="E51" s="56"/>
      <c r="F51" s="14"/>
      <c r="G51" s="56"/>
      <c r="H51" s="30"/>
      <c r="I51" s="15"/>
      <c r="K51" s="16"/>
    </row>
    <row r="52" spans="1:11" s="13" customFormat="1">
      <c r="A52" s="74" t="s">
        <v>52</v>
      </c>
      <c r="B52" s="14">
        <v>128322</v>
      </c>
      <c r="C52" s="58">
        <v>240297</v>
      </c>
      <c r="D52" s="14">
        <v>131789</v>
      </c>
      <c r="E52" s="56">
        <v>54.844213618979843</v>
      </c>
      <c r="F52" s="14">
        <v>3467</v>
      </c>
      <c r="G52" s="56">
        <v>102.70179704181668</v>
      </c>
      <c r="H52" s="30"/>
      <c r="I52" s="15"/>
      <c r="K52" s="16"/>
    </row>
    <row r="53" spans="1:11" s="13" customFormat="1">
      <c r="A53" s="74" t="s">
        <v>53</v>
      </c>
      <c r="B53" s="14">
        <v>102920</v>
      </c>
      <c r="C53" s="58">
        <v>995789</v>
      </c>
      <c r="D53" s="14">
        <v>133716</v>
      </c>
      <c r="E53" s="56">
        <v>13.428145922479562</v>
      </c>
      <c r="F53" s="14">
        <v>30796</v>
      </c>
      <c r="G53" s="56">
        <v>129.92226972405751</v>
      </c>
      <c r="H53" s="30"/>
      <c r="I53" s="15"/>
      <c r="K53" s="16"/>
    </row>
    <row r="54" spans="1:11" s="1" customFormat="1">
      <c r="A54" s="75" t="s">
        <v>12</v>
      </c>
      <c r="B54" s="9">
        <v>1792</v>
      </c>
      <c r="C54" s="55">
        <v>3192</v>
      </c>
      <c r="D54" s="9">
        <v>1169</v>
      </c>
      <c r="E54" s="56">
        <v>36.622807017543856</v>
      </c>
      <c r="F54" s="14">
        <v>-623</v>
      </c>
      <c r="G54" s="45">
        <v>65.234375</v>
      </c>
      <c r="H54" s="31"/>
      <c r="I54" s="3"/>
      <c r="K54" s="4"/>
    </row>
    <row r="55" spans="1:11" s="1" customFormat="1">
      <c r="A55" s="75" t="s">
        <v>13</v>
      </c>
      <c r="B55" s="9">
        <v>614808</v>
      </c>
      <c r="C55" s="55">
        <v>1344615</v>
      </c>
      <c r="D55" s="9">
        <v>592278</v>
      </c>
      <c r="E55" s="56">
        <v>44.048147611026209</v>
      </c>
      <c r="F55" s="14">
        <v>-22530</v>
      </c>
      <c r="G55" s="45">
        <v>96.335441308506077</v>
      </c>
      <c r="H55" s="31"/>
      <c r="I55" s="3"/>
      <c r="K55" s="4"/>
    </row>
    <row r="56" spans="1:11" s="13" customFormat="1">
      <c r="A56" s="74" t="s">
        <v>33</v>
      </c>
      <c r="B56" s="14"/>
      <c r="C56" s="55"/>
      <c r="D56" s="14"/>
      <c r="E56" s="56"/>
      <c r="F56" s="14"/>
      <c r="G56" s="45"/>
      <c r="H56" s="30"/>
      <c r="I56" s="15"/>
      <c r="K56" s="16"/>
    </row>
    <row r="57" spans="1:11" s="13" customFormat="1">
      <c r="A57" s="74" t="s">
        <v>64</v>
      </c>
      <c r="B57" s="14">
        <v>584658</v>
      </c>
      <c r="C57" s="58">
        <v>1060428</v>
      </c>
      <c r="D57" s="14">
        <v>569353</v>
      </c>
      <c r="E57" s="56">
        <v>53.690868215475263</v>
      </c>
      <c r="F57" s="14">
        <v>-15305</v>
      </c>
      <c r="G57" s="56">
        <v>97.382230295317953</v>
      </c>
      <c r="H57" s="30"/>
      <c r="I57" s="15"/>
      <c r="K57" s="16"/>
    </row>
    <row r="58" spans="1:11" s="13" customFormat="1">
      <c r="A58" s="74" t="s">
        <v>65</v>
      </c>
      <c r="B58" s="14">
        <v>30150</v>
      </c>
      <c r="C58" s="58">
        <v>284187</v>
      </c>
      <c r="D58" s="14">
        <v>22925</v>
      </c>
      <c r="E58" s="56">
        <v>8.0668714613968984</v>
      </c>
      <c r="F58" s="14">
        <v>-7225</v>
      </c>
      <c r="G58" s="56">
        <v>76.036484245439468</v>
      </c>
      <c r="H58" s="30"/>
      <c r="I58" s="15"/>
      <c r="K58" s="16"/>
    </row>
    <row r="59" spans="1:11" s="1" customFormat="1">
      <c r="A59" s="75" t="s">
        <v>1</v>
      </c>
      <c r="B59" s="37">
        <v>213563</v>
      </c>
      <c r="C59" s="47">
        <v>459932</v>
      </c>
      <c r="D59" s="37">
        <v>244063</v>
      </c>
      <c r="E59" s="56">
        <v>53.065018307054089</v>
      </c>
      <c r="F59" s="14">
        <v>30500</v>
      </c>
      <c r="G59" s="45">
        <v>114.28150007257811</v>
      </c>
      <c r="H59" s="31"/>
      <c r="I59" s="3"/>
      <c r="K59" s="4"/>
    </row>
    <row r="60" spans="1:11" s="13" customFormat="1">
      <c r="A60" s="74" t="s">
        <v>33</v>
      </c>
      <c r="B60" s="14"/>
      <c r="C60" s="55"/>
      <c r="D60" s="14"/>
      <c r="E60" s="56"/>
      <c r="F60" s="14"/>
      <c r="G60" s="56"/>
      <c r="H60" s="30"/>
      <c r="I60" s="15"/>
      <c r="K60" s="16"/>
    </row>
    <row r="61" spans="1:11" s="13" customFormat="1" ht="24">
      <c r="A61" s="77" t="s">
        <v>63</v>
      </c>
      <c r="B61" s="14">
        <v>13698</v>
      </c>
      <c r="C61" s="58">
        <v>23539</v>
      </c>
      <c r="D61" s="14">
        <v>9056</v>
      </c>
      <c r="E61" s="56">
        <v>38.472322528569606</v>
      </c>
      <c r="F61" s="14">
        <v>-4642</v>
      </c>
      <c r="G61" s="56">
        <v>66.111841144692647</v>
      </c>
      <c r="H61" s="30"/>
      <c r="I61" s="15"/>
      <c r="K61" s="16"/>
    </row>
    <row r="62" spans="1:11" s="13" customFormat="1" ht="36">
      <c r="A62" s="77" t="s">
        <v>71</v>
      </c>
      <c r="B62" s="14">
        <v>199865</v>
      </c>
      <c r="C62" s="58">
        <v>436393</v>
      </c>
      <c r="D62" s="14">
        <v>235007</v>
      </c>
      <c r="E62" s="56">
        <v>53.852147032605934</v>
      </c>
      <c r="F62" s="14">
        <v>35142</v>
      </c>
      <c r="G62" s="56">
        <v>117.58286843619443</v>
      </c>
      <c r="H62" s="30"/>
      <c r="I62" s="15"/>
      <c r="K62" s="16"/>
    </row>
    <row r="63" spans="1:11" s="1" customFormat="1">
      <c r="A63" s="75" t="s">
        <v>14</v>
      </c>
      <c r="B63" s="9">
        <v>33</v>
      </c>
      <c r="C63" s="55">
        <v>221</v>
      </c>
      <c r="D63" s="9">
        <v>74</v>
      </c>
      <c r="E63" s="56">
        <v>33.484162895927597</v>
      </c>
      <c r="F63" s="14">
        <v>41</v>
      </c>
      <c r="G63" s="45">
        <v>224.24242424242422</v>
      </c>
      <c r="H63" s="31"/>
      <c r="I63" s="3"/>
      <c r="K63" s="4"/>
    </row>
    <row r="64" spans="1:11" s="1" customFormat="1">
      <c r="A64" s="75" t="s">
        <v>15</v>
      </c>
      <c r="B64" s="9">
        <v>132603</v>
      </c>
      <c r="C64" s="55">
        <v>306634</v>
      </c>
      <c r="D64" s="9">
        <v>138103</v>
      </c>
      <c r="E64" s="56">
        <v>45.038384523568816</v>
      </c>
      <c r="F64" s="14">
        <v>5500</v>
      </c>
      <c r="G64" s="45">
        <v>104.14771913154304</v>
      </c>
      <c r="H64" s="31"/>
      <c r="I64" s="3"/>
      <c r="K64" s="4"/>
    </row>
    <row r="65" spans="1:17" s="1" customFormat="1" ht="24">
      <c r="A65" s="75" t="s">
        <v>66</v>
      </c>
      <c r="B65" s="9">
        <v>16</v>
      </c>
      <c r="C65" s="55">
        <v>2</v>
      </c>
      <c r="D65" s="9">
        <v>6</v>
      </c>
      <c r="E65" s="56">
        <v>300</v>
      </c>
      <c r="F65" s="14">
        <v>-10</v>
      </c>
      <c r="G65" s="45">
        <v>37.5</v>
      </c>
      <c r="H65" s="31"/>
      <c r="I65" s="3"/>
      <c r="K65" s="4"/>
    </row>
    <row r="66" spans="1:17" s="1" customFormat="1" ht="48">
      <c r="A66" s="75" t="s">
        <v>18</v>
      </c>
      <c r="B66" s="9">
        <v>2264</v>
      </c>
      <c r="C66" s="55">
        <v>4268</v>
      </c>
      <c r="D66" s="9">
        <v>2509</v>
      </c>
      <c r="E66" s="56">
        <v>58.786316776007496</v>
      </c>
      <c r="F66" s="14">
        <v>245</v>
      </c>
      <c r="G66" s="45">
        <v>110.82155477031803</v>
      </c>
      <c r="H66" s="32" t="e">
        <f>(#REF!/#REF!)*100</f>
        <v>#REF!</v>
      </c>
      <c r="I66" s="6">
        <f>(E66/C66)*100</f>
        <v>1.3773738701032685</v>
      </c>
      <c r="J66" s="6" t="e">
        <f>(F66/#REF!)*100</f>
        <v>#REF!</v>
      </c>
      <c r="K66" s="6">
        <f>(G66/D66)*100</f>
        <v>4.4169611307420498</v>
      </c>
      <c r="L66" s="6" t="e">
        <f>(H66/#REF!)*100</f>
        <v>#REF!</v>
      </c>
      <c r="M66" s="6">
        <f t="shared" ref="M66" si="1">(I66/E66)*100</f>
        <v>2.3430178069353329</v>
      </c>
      <c r="P66" s="25"/>
    </row>
    <row r="67" spans="1:17" s="1" customFormat="1" ht="36">
      <c r="A67" s="75" t="s">
        <v>84</v>
      </c>
      <c r="B67" s="9"/>
      <c r="C67" s="55"/>
      <c r="D67" s="9">
        <v>10013</v>
      </c>
      <c r="E67" s="56">
        <v>0</v>
      </c>
      <c r="F67" s="14">
        <v>10013</v>
      </c>
      <c r="G67" s="45">
        <v>0</v>
      </c>
      <c r="H67" s="33"/>
      <c r="I67" s="34"/>
      <c r="J67" s="35"/>
      <c r="K67" s="35"/>
      <c r="L67" s="35"/>
      <c r="M67" s="35"/>
      <c r="P67" s="25"/>
    </row>
    <row r="68" spans="1:17" s="1" customFormat="1" ht="24">
      <c r="A68" s="75" t="s">
        <v>19</v>
      </c>
      <c r="B68" s="9"/>
      <c r="C68" s="55">
        <v>400</v>
      </c>
      <c r="D68" s="9">
        <v>0</v>
      </c>
      <c r="E68" s="56">
        <v>0</v>
      </c>
      <c r="F68" s="14">
        <v>0</v>
      </c>
      <c r="G68" s="45">
        <v>0</v>
      </c>
      <c r="H68" s="31"/>
      <c r="I68" s="3"/>
      <c r="K68" s="4"/>
    </row>
    <row r="69" spans="1:17" s="1" customFormat="1" ht="36">
      <c r="A69" s="75" t="s">
        <v>20</v>
      </c>
      <c r="B69" s="37">
        <v>487513</v>
      </c>
      <c r="C69" s="47">
        <v>970628</v>
      </c>
      <c r="D69" s="37">
        <v>518435</v>
      </c>
      <c r="E69" s="56">
        <v>53.412326864669055</v>
      </c>
      <c r="F69" s="14">
        <v>30922</v>
      </c>
      <c r="G69" s="45">
        <v>106.3428052175019</v>
      </c>
      <c r="H69" s="31"/>
      <c r="I69" s="3"/>
      <c r="K69" s="4"/>
      <c r="P69" s="25"/>
    </row>
    <row r="70" spans="1:17" s="19" customFormat="1">
      <c r="A70" s="74" t="s">
        <v>33</v>
      </c>
      <c r="B70" s="38"/>
      <c r="C70" s="55"/>
      <c r="D70" s="38"/>
      <c r="E70" s="56"/>
      <c r="F70" s="14"/>
      <c r="G70" s="56"/>
      <c r="H70" s="18"/>
      <c r="I70" s="16"/>
      <c r="J70" s="13"/>
      <c r="K70" s="16"/>
      <c r="L70" s="13"/>
      <c r="M70" s="13"/>
    </row>
    <row r="71" spans="1:17" s="19" customFormat="1">
      <c r="A71" s="74" t="s">
        <v>54</v>
      </c>
      <c r="B71" s="38">
        <v>406494</v>
      </c>
      <c r="C71" s="58">
        <v>813098</v>
      </c>
      <c r="D71" s="38">
        <v>438733</v>
      </c>
      <c r="E71" s="56">
        <v>53.958194461184263</v>
      </c>
      <c r="F71" s="14">
        <v>32239</v>
      </c>
      <c r="G71" s="56">
        <v>107.93099037132158</v>
      </c>
      <c r="H71" s="18"/>
      <c r="I71" s="16"/>
      <c r="J71" s="13"/>
      <c r="K71" s="16"/>
      <c r="L71" s="13"/>
      <c r="M71" s="13"/>
    </row>
    <row r="72" spans="1:17" s="19" customFormat="1">
      <c r="A72" s="74" t="s">
        <v>55</v>
      </c>
      <c r="B72" s="38">
        <v>25733</v>
      </c>
      <c r="C72" s="58">
        <v>62808</v>
      </c>
      <c r="D72" s="38">
        <v>33702</v>
      </c>
      <c r="E72" s="56">
        <v>53.65876958349255</v>
      </c>
      <c r="F72" s="14">
        <v>7969</v>
      </c>
      <c r="G72" s="56">
        <v>130.96801772043679</v>
      </c>
      <c r="H72" s="18"/>
      <c r="I72" s="16"/>
      <c r="J72" s="13"/>
      <c r="K72" s="16"/>
      <c r="L72" s="13"/>
      <c r="M72" s="13"/>
    </row>
    <row r="73" spans="1:17" s="19" customFormat="1">
      <c r="A73" s="74" t="s">
        <v>56</v>
      </c>
      <c r="B73" s="38">
        <v>54858</v>
      </c>
      <c r="C73" s="58">
        <v>94570</v>
      </c>
      <c r="D73" s="38">
        <v>45816</v>
      </c>
      <c r="E73" s="56">
        <v>48.446653272708048</v>
      </c>
      <c r="F73" s="14">
        <v>-9042</v>
      </c>
      <c r="G73" s="56">
        <v>83.517445039921256</v>
      </c>
      <c r="H73" s="20"/>
      <c r="I73" s="16"/>
      <c r="J73" s="13"/>
      <c r="K73" s="16"/>
      <c r="L73" s="13"/>
      <c r="M73" s="13"/>
    </row>
    <row r="74" spans="1:17" s="19" customFormat="1" ht="36">
      <c r="A74" s="74" t="s">
        <v>73</v>
      </c>
      <c r="B74" s="38">
        <v>428</v>
      </c>
      <c r="C74" s="58">
        <v>152</v>
      </c>
      <c r="D74" s="38">
        <v>184</v>
      </c>
      <c r="E74" s="56">
        <v>121.05263157894737</v>
      </c>
      <c r="F74" s="14">
        <v>-244</v>
      </c>
      <c r="G74" s="56">
        <v>42.990654205607477</v>
      </c>
      <c r="H74" s="18"/>
      <c r="I74" s="16"/>
      <c r="J74" s="13"/>
      <c r="K74" s="16"/>
      <c r="L74" s="13"/>
      <c r="M74" s="13"/>
    </row>
    <row r="75" spans="1:17" s="24" customFormat="1" ht="24">
      <c r="A75" s="75" t="s">
        <v>67</v>
      </c>
      <c r="B75" s="39">
        <v>398</v>
      </c>
      <c r="C75" s="55">
        <v>626</v>
      </c>
      <c r="D75" s="39">
        <v>344</v>
      </c>
      <c r="E75" s="56">
        <v>54.952076677316299</v>
      </c>
      <c r="F75" s="14">
        <v>-54</v>
      </c>
      <c r="G75" s="45">
        <v>86.4321608040201</v>
      </c>
      <c r="H75" s="23"/>
      <c r="I75" s="4"/>
      <c r="J75" s="17"/>
      <c r="K75" s="4"/>
      <c r="L75" s="17"/>
      <c r="M75" s="17"/>
    </row>
    <row r="76" spans="1:17" ht="24">
      <c r="A76" s="75" t="s">
        <v>21</v>
      </c>
      <c r="B76" s="39">
        <v>27079</v>
      </c>
      <c r="C76" s="55">
        <v>22433</v>
      </c>
      <c r="D76" s="39">
        <v>26348</v>
      </c>
      <c r="E76" s="56">
        <v>117.45196808273526</v>
      </c>
      <c r="F76" s="14">
        <v>-731</v>
      </c>
      <c r="G76" s="45">
        <v>97.300491155507956</v>
      </c>
      <c r="H76" s="10"/>
    </row>
    <row r="77" spans="1:17" ht="36">
      <c r="A77" s="75" t="s">
        <v>22</v>
      </c>
      <c r="B77" s="39">
        <v>17081</v>
      </c>
      <c r="C77" s="55">
        <v>98244</v>
      </c>
      <c r="D77" s="39">
        <v>55482</v>
      </c>
      <c r="E77" s="56">
        <v>56.473677781849275</v>
      </c>
      <c r="F77" s="14">
        <v>38401</v>
      </c>
      <c r="G77" s="45">
        <v>324.81704818219072</v>
      </c>
      <c r="Q77" s="26"/>
    </row>
    <row r="78" spans="1:17" s="19" customFormat="1">
      <c r="A78" s="74" t="s">
        <v>33</v>
      </c>
      <c r="B78" s="38"/>
      <c r="C78" s="55"/>
      <c r="D78" s="38"/>
      <c r="E78" s="56"/>
      <c r="F78" s="14"/>
      <c r="G78" s="56"/>
      <c r="H78" s="18"/>
      <c r="I78" s="16"/>
      <c r="J78" s="13"/>
      <c r="K78" s="16"/>
      <c r="L78" s="13"/>
      <c r="M78" s="13"/>
    </row>
    <row r="79" spans="1:17" s="19" customFormat="1" ht="36">
      <c r="A79" s="74" t="s">
        <v>82</v>
      </c>
      <c r="B79" s="38">
        <v>17081</v>
      </c>
      <c r="C79" s="58">
        <v>94758</v>
      </c>
      <c r="D79" s="38">
        <v>44391</v>
      </c>
      <c r="E79" s="56">
        <v>46.846704236053952</v>
      </c>
      <c r="F79" s="14">
        <v>27310</v>
      </c>
      <c r="G79" s="56">
        <v>259.88525261987002</v>
      </c>
      <c r="H79" s="18"/>
      <c r="I79" s="16"/>
      <c r="J79" s="13"/>
      <c r="K79" s="16"/>
      <c r="L79" s="13"/>
      <c r="M79" s="13"/>
    </row>
    <row r="80" spans="1:17" s="19" customFormat="1" ht="48">
      <c r="A80" s="74" t="s">
        <v>83</v>
      </c>
      <c r="B80" s="38">
        <v>0</v>
      </c>
      <c r="C80" s="58">
        <v>3486</v>
      </c>
      <c r="D80" s="38">
        <v>11091</v>
      </c>
      <c r="E80" s="56">
        <v>318.15834767641996</v>
      </c>
      <c r="F80" s="14">
        <v>11091</v>
      </c>
      <c r="G80" s="56">
        <v>0</v>
      </c>
      <c r="H80" s="18"/>
      <c r="I80" s="16"/>
      <c r="J80" s="13"/>
      <c r="K80" s="16"/>
      <c r="L80" s="13"/>
      <c r="M80" s="13"/>
    </row>
    <row r="81" spans="1:13">
      <c r="A81" s="75" t="s">
        <v>23</v>
      </c>
      <c r="B81" s="39">
        <v>26536</v>
      </c>
      <c r="C81" s="55">
        <v>58217</v>
      </c>
      <c r="D81" s="39">
        <v>40098</v>
      </c>
      <c r="E81" s="56">
        <v>68.876788566913447</v>
      </c>
      <c r="F81" s="14">
        <v>13562</v>
      </c>
      <c r="G81" s="45">
        <v>151.10792885137172</v>
      </c>
    </row>
    <row r="82" spans="1:13">
      <c r="A82" s="75" t="s">
        <v>24</v>
      </c>
      <c r="B82" s="39">
        <v>350</v>
      </c>
      <c r="C82" s="55">
        <v>2389</v>
      </c>
      <c r="D82" s="39">
        <v>357</v>
      </c>
      <c r="E82" s="56">
        <v>14.943491000418586</v>
      </c>
      <c r="F82" s="14">
        <v>7</v>
      </c>
      <c r="G82" s="45">
        <v>102</v>
      </c>
    </row>
    <row r="83" spans="1:13">
      <c r="A83" s="75" t="s">
        <v>72</v>
      </c>
      <c r="B83" s="39">
        <v>3525</v>
      </c>
      <c r="C83" s="55">
        <v>10747</v>
      </c>
      <c r="D83" s="39">
        <v>4595</v>
      </c>
      <c r="E83" s="56">
        <v>42.756117986414814</v>
      </c>
      <c r="F83" s="14">
        <v>1070</v>
      </c>
      <c r="G83" s="45">
        <v>130.35460992907801</v>
      </c>
    </row>
    <row r="84" spans="1:13">
      <c r="A84" s="75" t="s">
        <v>74</v>
      </c>
      <c r="B84" s="39"/>
      <c r="C84" s="55"/>
      <c r="D84" s="39"/>
      <c r="E84" s="56"/>
      <c r="F84" s="14"/>
      <c r="G84" s="45"/>
    </row>
    <row r="85" spans="1:13" ht="24">
      <c r="A85" s="75" t="s">
        <v>57</v>
      </c>
      <c r="B85" s="39">
        <v>129972</v>
      </c>
      <c r="C85" s="55">
        <v>397774</v>
      </c>
      <c r="D85" s="39">
        <v>224884</v>
      </c>
      <c r="E85" s="56">
        <v>56.535620729358882</v>
      </c>
      <c r="F85" s="14">
        <v>94912</v>
      </c>
      <c r="G85" s="45">
        <v>173.02495922198625</v>
      </c>
    </row>
    <row r="86" spans="1:13">
      <c r="A86" s="75" t="s">
        <v>34</v>
      </c>
      <c r="B86" s="39"/>
      <c r="C86" s="55"/>
      <c r="D86" s="39"/>
      <c r="E86" s="56"/>
      <c r="F86" s="14"/>
      <c r="G86" s="45"/>
    </row>
    <row r="87" spans="1:13" ht="24">
      <c r="A87" s="75" t="s">
        <v>25</v>
      </c>
      <c r="B87" s="39">
        <v>49143</v>
      </c>
      <c r="C87" s="55">
        <v>54110</v>
      </c>
      <c r="D87" s="39">
        <v>35448</v>
      </c>
      <c r="E87" s="56">
        <v>65.510996119016824</v>
      </c>
      <c r="F87" s="14">
        <v>-13695</v>
      </c>
      <c r="G87" s="45">
        <v>72.132348452475426</v>
      </c>
    </row>
    <row r="88" spans="1:13" ht="24" hidden="1">
      <c r="A88" s="75" t="s">
        <v>58</v>
      </c>
      <c r="B88" s="39"/>
      <c r="C88" s="55"/>
      <c r="D88" s="39"/>
      <c r="E88" s="56"/>
      <c r="F88" s="14"/>
      <c r="G88" s="45"/>
    </row>
    <row r="89" spans="1:13">
      <c r="A89" s="75" t="s">
        <v>30</v>
      </c>
      <c r="B89" s="39">
        <v>471439</v>
      </c>
      <c r="C89" s="55">
        <v>393624</v>
      </c>
      <c r="D89" s="39">
        <v>834943</v>
      </c>
      <c r="E89" s="56">
        <v>212.11689327886512</v>
      </c>
      <c r="F89" s="14">
        <v>363504</v>
      </c>
      <c r="G89" s="45">
        <v>177.10520343034835</v>
      </c>
    </row>
    <row r="90" spans="1:13">
      <c r="A90" s="75" t="s">
        <v>76</v>
      </c>
      <c r="B90" s="39">
        <v>1979</v>
      </c>
      <c r="C90" s="55">
        <v>3976</v>
      </c>
      <c r="D90" s="39">
        <v>5340</v>
      </c>
      <c r="E90" s="56">
        <v>134.30583501006038</v>
      </c>
      <c r="F90" s="14">
        <v>3361</v>
      </c>
      <c r="G90" s="45">
        <v>269.83324911571503</v>
      </c>
    </row>
    <row r="91" spans="1:13">
      <c r="A91" s="75" t="s">
        <v>77</v>
      </c>
      <c r="B91" s="39">
        <v>476</v>
      </c>
      <c r="C91" s="55">
        <v>13742</v>
      </c>
      <c r="D91" s="39">
        <v>1544</v>
      </c>
      <c r="E91" s="56">
        <v>11.235628001746472</v>
      </c>
      <c r="F91" s="14">
        <v>1068</v>
      </c>
      <c r="G91" s="45">
        <v>324.36974789915968</v>
      </c>
    </row>
    <row r="92" spans="1:13">
      <c r="A92" s="75" t="s">
        <v>26</v>
      </c>
      <c r="B92" s="39">
        <v>3611</v>
      </c>
      <c r="C92" s="55">
        <v>5044</v>
      </c>
      <c r="D92" s="39">
        <v>1670</v>
      </c>
      <c r="E92" s="56">
        <v>33.108643933386197</v>
      </c>
      <c r="F92" s="14">
        <v>-1941</v>
      </c>
      <c r="G92" s="45">
        <v>46.24757684851842</v>
      </c>
    </row>
    <row r="93" spans="1:13">
      <c r="A93" s="75" t="s">
        <v>27</v>
      </c>
      <c r="B93" s="39">
        <v>231613</v>
      </c>
      <c r="C93" s="55">
        <v>368865</v>
      </c>
      <c r="D93" s="39">
        <v>322196</v>
      </c>
      <c r="E93" s="56">
        <v>87.347945725400891</v>
      </c>
      <c r="F93" s="14">
        <v>90583</v>
      </c>
      <c r="G93" s="45">
        <v>139.10963546951166</v>
      </c>
    </row>
    <row r="94" spans="1:13">
      <c r="A94" s="75" t="s">
        <v>28</v>
      </c>
      <c r="B94" s="39">
        <v>4882</v>
      </c>
      <c r="C94" s="55"/>
      <c r="D94" s="39">
        <v>-882</v>
      </c>
      <c r="E94" s="56">
        <v>0</v>
      </c>
      <c r="F94" s="14">
        <v>-5764</v>
      </c>
      <c r="G94" s="45">
        <v>0</v>
      </c>
    </row>
    <row r="95" spans="1:13">
      <c r="A95" s="75" t="s">
        <v>29</v>
      </c>
      <c r="B95" s="39">
        <v>26500</v>
      </c>
      <c r="C95" s="55">
        <v>4</v>
      </c>
      <c r="D95" s="39">
        <v>285</v>
      </c>
      <c r="E95" s="56">
        <v>7125</v>
      </c>
      <c r="F95" s="14">
        <v>-26215</v>
      </c>
      <c r="G95" s="45">
        <v>1.0754716981132075</v>
      </c>
    </row>
    <row r="96" spans="1:13" s="29" customFormat="1">
      <c r="A96" s="75" t="s">
        <v>81</v>
      </c>
      <c r="B96" s="39"/>
      <c r="C96" s="55">
        <v>25037</v>
      </c>
      <c r="D96" s="39">
        <v>15751</v>
      </c>
      <c r="E96" s="56">
        <v>62.910891880017573</v>
      </c>
      <c r="F96" s="14">
        <v>15751</v>
      </c>
      <c r="G96" s="45">
        <v>0</v>
      </c>
      <c r="H96" s="23"/>
      <c r="I96" s="11"/>
      <c r="J96" s="23"/>
      <c r="K96" s="11"/>
      <c r="L96" s="23"/>
      <c r="M96" s="23"/>
    </row>
    <row r="97" spans="1:7">
      <c r="A97" s="78" t="s">
        <v>90</v>
      </c>
      <c r="B97" s="40">
        <v>8279349</v>
      </c>
      <c r="C97" s="42">
        <v>20960797</v>
      </c>
      <c r="D97" s="21">
        <v>9810931</v>
      </c>
      <c r="E97" s="41">
        <v>46.806097115486587</v>
      </c>
      <c r="F97" s="21">
        <v>1531582</v>
      </c>
      <c r="G97" s="41">
        <v>118.4988215860933</v>
      </c>
    </row>
    <row r="98" spans="1:7" ht="38.25">
      <c r="A98" s="78" t="s">
        <v>91</v>
      </c>
      <c r="B98" s="42">
        <v>8154813</v>
      </c>
      <c r="C98" s="42">
        <v>20543791</v>
      </c>
      <c r="D98" s="42">
        <v>9514919</v>
      </c>
      <c r="E98" s="41">
        <v>46.315302759846027</v>
      </c>
      <c r="F98" s="21">
        <v>1360106</v>
      </c>
      <c r="G98" s="41">
        <v>116.67856761399679</v>
      </c>
    </row>
    <row r="99" spans="1:7" ht="27">
      <c r="A99" s="79" t="s">
        <v>92</v>
      </c>
      <c r="B99" s="43">
        <v>3124110</v>
      </c>
      <c r="C99" s="43">
        <v>4559870</v>
      </c>
      <c r="D99" s="43">
        <v>2864143</v>
      </c>
      <c r="E99" s="44">
        <v>62.811944200163609</v>
      </c>
      <c r="F99" s="43">
        <v>-259967</v>
      </c>
      <c r="G99" s="44">
        <v>91.678686089798376</v>
      </c>
    </row>
    <row r="100" spans="1:7">
      <c r="A100" s="80" t="s">
        <v>93</v>
      </c>
      <c r="B100" s="9">
        <v>2137800</v>
      </c>
      <c r="C100" s="9">
        <v>3664697</v>
      </c>
      <c r="D100" s="9">
        <v>1832400</v>
      </c>
      <c r="E100" s="45">
        <v>50.001405300356353</v>
      </c>
      <c r="F100" s="9">
        <v>-305400</v>
      </c>
      <c r="G100" s="45">
        <v>85.714285714285708</v>
      </c>
    </row>
    <row r="101" spans="1:7" ht="38.25">
      <c r="A101" s="80" t="s">
        <v>94</v>
      </c>
      <c r="B101" s="9">
        <v>440934</v>
      </c>
      <c r="C101" s="9">
        <v>895091</v>
      </c>
      <c r="D101" s="9">
        <v>447546</v>
      </c>
      <c r="E101" s="45">
        <v>50.000055860242142</v>
      </c>
      <c r="F101" s="9">
        <v>6612</v>
      </c>
      <c r="G101" s="45">
        <v>101.49954414946454</v>
      </c>
    </row>
    <row r="102" spans="1:7" ht="51">
      <c r="A102" s="80" t="s">
        <v>95</v>
      </c>
      <c r="B102" s="9">
        <v>0</v>
      </c>
      <c r="C102" s="9">
        <v>0</v>
      </c>
      <c r="D102" s="9">
        <v>584197</v>
      </c>
      <c r="E102" s="45"/>
      <c r="F102" s="9">
        <v>584197</v>
      </c>
      <c r="G102" s="45"/>
    </row>
    <row r="103" spans="1:7" ht="38.25">
      <c r="A103" s="80" t="s">
        <v>96</v>
      </c>
      <c r="B103" s="9">
        <v>0</v>
      </c>
      <c r="C103" s="9">
        <v>82</v>
      </c>
      <c r="D103" s="9">
        <v>0</v>
      </c>
      <c r="E103" s="45">
        <v>0</v>
      </c>
      <c r="F103" s="9">
        <v>0</v>
      </c>
      <c r="G103" s="45"/>
    </row>
    <row r="104" spans="1:7" ht="76.5">
      <c r="A104" s="80" t="s">
        <v>97</v>
      </c>
      <c r="B104" s="9">
        <v>441600</v>
      </c>
      <c r="C104" s="9">
        <v>0</v>
      </c>
      <c r="D104" s="9">
        <v>0</v>
      </c>
      <c r="E104" s="45"/>
      <c r="F104" s="9">
        <v>-441600</v>
      </c>
      <c r="G104" s="45">
        <v>0</v>
      </c>
    </row>
    <row r="105" spans="1:7" ht="89.25">
      <c r="A105" s="80" t="s">
        <v>98</v>
      </c>
      <c r="B105" s="9">
        <v>103776</v>
      </c>
      <c r="C105" s="9">
        <v>0</v>
      </c>
      <c r="D105" s="9">
        <v>0</v>
      </c>
      <c r="E105" s="45"/>
      <c r="F105" s="9">
        <v>-103776</v>
      </c>
      <c r="G105" s="45">
        <v>0</v>
      </c>
    </row>
    <row r="106" spans="1:7" ht="27">
      <c r="A106" s="79" t="s">
        <v>99</v>
      </c>
      <c r="B106" s="46">
        <v>1416970</v>
      </c>
      <c r="C106" s="46">
        <v>7123319</v>
      </c>
      <c r="D106" s="46">
        <v>2375708</v>
      </c>
      <c r="E106" s="44">
        <v>33.351138703741896</v>
      </c>
      <c r="F106" s="43">
        <v>958738</v>
      </c>
      <c r="G106" s="44">
        <v>167.66113608615566</v>
      </c>
    </row>
    <row r="107" spans="1:7" ht="38.25">
      <c r="A107" s="80" t="s">
        <v>100</v>
      </c>
      <c r="B107" s="47">
        <v>0</v>
      </c>
      <c r="C107" s="47">
        <v>6752</v>
      </c>
      <c r="D107" s="47">
        <v>1000</v>
      </c>
      <c r="E107" s="48">
        <v>14.810426540284361</v>
      </c>
      <c r="F107" s="47">
        <v>1000</v>
      </c>
      <c r="G107" s="48"/>
    </row>
    <row r="108" spans="1:7" ht="38.25">
      <c r="A108" s="80" t="s">
        <v>101</v>
      </c>
      <c r="B108" s="47">
        <v>49261</v>
      </c>
      <c r="C108" s="47">
        <v>51646</v>
      </c>
      <c r="D108" s="47">
        <v>7400</v>
      </c>
      <c r="E108" s="48">
        <v>14.32831196994927</v>
      </c>
      <c r="F108" s="47">
        <v>-41861</v>
      </c>
      <c r="G108" s="48">
        <v>15.022025537443415</v>
      </c>
    </row>
    <row r="109" spans="1:7" ht="25.5">
      <c r="A109" s="80" t="s">
        <v>102</v>
      </c>
      <c r="B109" s="47">
        <v>17619</v>
      </c>
      <c r="C109" s="47">
        <v>0</v>
      </c>
      <c r="D109" s="47">
        <v>0</v>
      </c>
      <c r="E109" s="48"/>
      <c r="F109" s="47">
        <v>-17619</v>
      </c>
      <c r="G109" s="48">
        <v>0</v>
      </c>
    </row>
    <row r="110" spans="1:7" ht="76.5">
      <c r="A110" s="80" t="s">
        <v>103</v>
      </c>
      <c r="B110" s="47">
        <v>368632</v>
      </c>
      <c r="C110" s="47">
        <v>55418</v>
      </c>
      <c r="D110" s="47">
        <v>19000</v>
      </c>
      <c r="E110" s="48">
        <v>34.284889386120035</v>
      </c>
      <c r="F110" s="47">
        <v>-349632</v>
      </c>
      <c r="G110" s="48">
        <v>5.1541917142299098</v>
      </c>
    </row>
    <row r="111" spans="1:7" ht="63.75">
      <c r="A111" s="80" t="s">
        <v>104</v>
      </c>
      <c r="B111" s="47">
        <v>0</v>
      </c>
      <c r="C111" s="47">
        <v>13748</v>
      </c>
      <c r="D111" s="47">
        <v>0</v>
      </c>
      <c r="E111" s="48">
        <v>0</v>
      </c>
      <c r="F111" s="47">
        <v>0</v>
      </c>
      <c r="G111" s="48"/>
    </row>
    <row r="112" spans="1:7" ht="38.25">
      <c r="A112" s="80" t="s">
        <v>105</v>
      </c>
      <c r="B112" s="47">
        <v>678</v>
      </c>
      <c r="C112" s="47">
        <v>30223</v>
      </c>
      <c r="D112" s="47">
        <v>0</v>
      </c>
      <c r="E112" s="48">
        <v>0</v>
      </c>
      <c r="F112" s="47">
        <v>-678</v>
      </c>
      <c r="G112" s="48">
        <v>0</v>
      </c>
    </row>
    <row r="113" spans="1:7" ht="25.5">
      <c r="A113" s="80" t="s">
        <v>106</v>
      </c>
      <c r="B113" s="47">
        <v>10689</v>
      </c>
      <c r="C113" s="47">
        <v>295446</v>
      </c>
      <c r="D113" s="47">
        <v>53805</v>
      </c>
      <c r="E113" s="48">
        <v>18.211449808086758</v>
      </c>
      <c r="F113" s="47">
        <v>43116</v>
      </c>
      <c r="G113" s="48">
        <v>503.36794835812515</v>
      </c>
    </row>
    <row r="114" spans="1:7" ht="76.5">
      <c r="A114" s="80" t="s">
        <v>107</v>
      </c>
      <c r="B114" s="49">
        <v>1470</v>
      </c>
      <c r="C114" s="39">
        <v>3811</v>
      </c>
      <c r="D114" s="39">
        <v>1814</v>
      </c>
      <c r="E114" s="48">
        <v>47.599055366045654</v>
      </c>
      <c r="F114" s="47">
        <v>344</v>
      </c>
      <c r="G114" s="48">
        <v>123.40136054421768</v>
      </c>
    </row>
    <row r="115" spans="1:7" ht="63.75">
      <c r="A115" s="80" t="s">
        <v>108</v>
      </c>
      <c r="B115" s="47">
        <v>2488</v>
      </c>
      <c r="C115" s="47">
        <v>2150</v>
      </c>
      <c r="D115" s="47">
        <v>2103</v>
      </c>
      <c r="E115" s="48">
        <v>97.813953488372093</v>
      </c>
      <c r="F115" s="47">
        <v>-385</v>
      </c>
      <c r="G115" s="48">
        <v>84.525723472668815</v>
      </c>
    </row>
    <row r="116" spans="1:7" ht="63.75">
      <c r="A116" s="80" t="s">
        <v>109</v>
      </c>
      <c r="B116" s="47">
        <v>255590</v>
      </c>
      <c r="C116" s="47">
        <v>530554</v>
      </c>
      <c r="D116" s="47">
        <v>281403</v>
      </c>
      <c r="E116" s="48">
        <v>53.039464408900884</v>
      </c>
      <c r="F116" s="47">
        <v>25813</v>
      </c>
      <c r="G116" s="48">
        <v>110.09937790993388</v>
      </c>
    </row>
    <row r="117" spans="1:7" ht="63.75">
      <c r="A117" s="80" t="s">
        <v>110</v>
      </c>
      <c r="B117" s="47">
        <v>0</v>
      </c>
      <c r="C117" s="47">
        <v>38848</v>
      </c>
      <c r="D117" s="47">
        <v>0</v>
      </c>
      <c r="E117" s="48">
        <v>0</v>
      </c>
      <c r="F117" s="47">
        <v>0</v>
      </c>
      <c r="G117" s="48"/>
    </row>
    <row r="118" spans="1:7" ht="51">
      <c r="A118" s="80" t="s">
        <v>111</v>
      </c>
      <c r="B118" s="47">
        <v>0</v>
      </c>
      <c r="C118" s="47">
        <v>15176</v>
      </c>
      <c r="D118" s="47">
        <v>657</v>
      </c>
      <c r="E118" s="48">
        <v>4.329204006325778</v>
      </c>
      <c r="F118" s="47">
        <v>657</v>
      </c>
      <c r="G118" s="48"/>
    </row>
    <row r="119" spans="1:7" ht="51">
      <c r="A119" s="80" t="s">
        <v>112</v>
      </c>
      <c r="B119" s="47">
        <v>66225</v>
      </c>
      <c r="C119" s="47">
        <v>87038</v>
      </c>
      <c r="D119" s="47">
        <v>25945</v>
      </c>
      <c r="E119" s="48">
        <v>29.808819136469129</v>
      </c>
      <c r="F119" s="47">
        <v>-40280</v>
      </c>
      <c r="G119" s="48">
        <v>39.177047942619858</v>
      </c>
    </row>
    <row r="120" spans="1:7" ht="76.5">
      <c r="A120" s="80" t="s">
        <v>113</v>
      </c>
      <c r="B120" s="47">
        <v>5655</v>
      </c>
      <c r="C120" s="39">
        <v>43283</v>
      </c>
      <c r="D120" s="39">
        <v>11527</v>
      </c>
      <c r="E120" s="48">
        <v>26.631702978074536</v>
      </c>
      <c r="F120" s="47">
        <v>5872</v>
      </c>
      <c r="G120" s="48">
        <v>203.83731211317419</v>
      </c>
    </row>
    <row r="121" spans="1:7" ht="63.75">
      <c r="A121" s="80" t="s">
        <v>114</v>
      </c>
      <c r="B121" s="47">
        <v>0</v>
      </c>
      <c r="C121" s="39">
        <v>55780</v>
      </c>
      <c r="D121" s="39">
        <v>262</v>
      </c>
      <c r="E121" s="48">
        <v>0.46970240229472926</v>
      </c>
      <c r="F121" s="47">
        <v>262</v>
      </c>
      <c r="G121" s="48"/>
    </row>
    <row r="122" spans="1:7" ht="51">
      <c r="A122" s="80" t="s">
        <v>115</v>
      </c>
      <c r="B122" s="47">
        <v>2398</v>
      </c>
      <c r="C122" s="39">
        <v>0</v>
      </c>
      <c r="D122" s="39">
        <v>0</v>
      </c>
      <c r="E122" s="48"/>
      <c r="F122" s="47">
        <v>-2398</v>
      </c>
      <c r="G122" s="48">
        <v>0</v>
      </c>
    </row>
    <row r="123" spans="1:7" ht="25.5">
      <c r="A123" s="80" t="s">
        <v>116</v>
      </c>
      <c r="B123" s="47">
        <v>0</v>
      </c>
      <c r="C123" s="47">
        <v>20935</v>
      </c>
      <c r="D123" s="47">
        <v>0</v>
      </c>
      <c r="E123" s="48">
        <v>0</v>
      </c>
      <c r="F123" s="47">
        <v>0</v>
      </c>
      <c r="G123" s="48"/>
    </row>
    <row r="124" spans="1:7" ht="38.25">
      <c r="A124" s="80" t="s">
        <v>117</v>
      </c>
      <c r="B124" s="47">
        <v>0</v>
      </c>
      <c r="C124" s="47">
        <v>20082</v>
      </c>
      <c r="D124" s="47">
        <v>256</v>
      </c>
      <c r="E124" s="48">
        <v>1.2747734289413404</v>
      </c>
      <c r="F124" s="47">
        <v>256</v>
      </c>
      <c r="G124" s="48"/>
    </row>
    <row r="125" spans="1:7" ht="63.75">
      <c r="A125" s="80" t="s">
        <v>118</v>
      </c>
      <c r="B125" s="47">
        <v>8064</v>
      </c>
      <c r="C125" s="47">
        <v>14417</v>
      </c>
      <c r="D125" s="47">
        <v>4133</v>
      </c>
      <c r="E125" s="48">
        <v>28.667545259069154</v>
      </c>
      <c r="F125" s="47">
        <v>-3931</v>
      </c>
      <c r="G125" s="48">
        <v>51.252480158730165</v>
      </c>
    </row>
    <row r="126" spans="1:7" ht="25.5">
      <c r="A126" s="80" t="s">
        <v>119</v>
      </c>
      <c r="B126" s="47">
        <v>1273</v>
      </c>
      <c r="C126" s="47">
        <v>40287</v>
      </c>
      <c r="D126" s="47">
        <v>4068</v>
      </c>
      <c r="E126" s="48">
        <v>10.097550078188993</v>
      </c>
      <c r="F126" s="47">
        <v>2795</v>
      </c>
      <c r="G126" s="48">
        <v>319.56009426551452</v>
      </c>
    </row>
    <row r="127" spans="1:7" ht="38.25">
      <c r="A127" s="80" t="s">
        <v>120</v>
      </c>
      <c r="B127" s="47">
        <v>959</v>
      </c>
      <c r="C127" s="47">
        <v>10941</v>
      </c>
      <c r="D127" s="47">
        <v>1630</v>
      </c>
      <c r="E127" s="48">
        <v>14.898089754135817</v>
      </c>
      <c r="F127" s="47">
        <v>671</v>
      </c>
      <c r="G127" s="48">
        <v>169.96871741397288</v>
      </c>
    </row>
    <row r="128" spans="1:7" ht="38.25">
      <c r="A128" s="80" t="s">
        <v>121</v>
      </c>
      <c r="B128" s="47">
        <v>0</v>
      </c>
      <c r="C128" s="47">
        <v>75142</v>
      </c>
      <c r="D128" s="47">
        <v>10187</v>
      </c>
      <c r="E128" s="48">
        <v>13.556998749035159</v>
      </c>
      <c r="F128" s="47">
        <v>10187</v>
      </c>
      <c r="G128" s="48"/>
    </row>
    <row r="129" spans="1:7" ht="38.25">
      <c r="A129" s="80" t="s">
        <v>122</v>
      </c>
      <c r="B129" s="47">
        <v>18356</v>
      </c>
      <c r="C129" s="47">
        <v>27400</v>
      </c>
      <c r="D129" s="47">
        <v>7046</v>
      </c>
      <c r="E129" s="48">
        <v>25.715328467153288</v>
      </c>
      <c r="F129" s="47">
        <v>-11310</v>
      </c>
      <c r="G129" s="48">
        <v>38.385269121813032</v>
      </c>
    </row>
    <row r="130" spans="1:7" ht="38.25">
      <c r="A130" s="80" t="s">
        <v>123</v>
      </c>
      <c r="B130" s="47">
        <v>25000</v>
      </c>
      <c r="C130" s="47">
        <v>25000</v>
      </c>
      <c r="D130" s="47">
        <v>23998</v>
      </c>
      <c r="E130" s="48">
        <v>95.992000000000004</v>
      </c>
      <c r="F130" s="47">
        <v>-1002</v>
      </c>
      <c r="G130" s="48">
        <v>95.992000000000004</v>
      </c>
    </row>
    <row r="131" spans="1:7" ht="38.25">
      <c r="A131" s="80" t="s">
        <v>124</v>
      </c>
      <c r="B131" s="47">
        <v>0</v>
      </c>
      <c r="C131" s="47">
        <v>237986</v>
      </c>
      <c r="D131" s="47">
        <v>65110</v>
      </c>
      <c r="E131" s="48">
        <v>27.358752195507297</v>
      </c>
      <c r="F131" s="47">
        <v>65110</v>
      </c>
      <c r="G131" s="48"/>
    </row>
    <row r="132" spans="1:7" ht="63.75">
      <c r="A132" s="80" t="s">
        <v>125</v>
      </c>
      <c r="B132" s="47">
        <v>0</v>
      </c>
      <c r="C132" s="47">
        <v>438951</v>
      </c>
      <c r="D132" s="47">
        <v>310934</v>
      </c>
      <c r="E132" s="48">
        <v>70.835696922891174</v>
      </c>
      <c r="F132" s="47">
        <v>310934</v>
      </c>
      <c r="G132" s="48"/>
    </row>
    <row r="133" spans="1:7" ht="25.5">
      <c r="A133" s="80" t="s">
        <v>126</v>
      </c>
      <c r="B133" s="47">
        <v>879</v>
      </c>
      <c r="C133" s="47">
        <v>98118</v>
      </c>
      <c r="D133" s="47">
        <v>2953</v>
      </c>
      <c r="E133" s="48">
        <v>3.0096414521290691</v>
      </c>
      <c r="F133" s="47">
        <v>2074</v>
      </c>
      <c r="G133" s="48">
        <v>335.94994311717863</v>
      </c>
    </row>
    <row r="134" spans="1:7" ht="38.25">
      <c r="A134" s="80" t="s">
        <v>127</v>
      </c>
      <c r="B134" s="47">
        <v>0</v>
      </c>
      <c r="C134" s="47">
        <v>446584</v>
      </c>
      <c r="D134" s="47">
        <v>0</v>
      </c>
      <c r="E134" s="48">
        <v>0</v>
      </c>
      <c r="F134" s="47">
        <v>0</v>
      </c>
      <c r="G134" s="48"/>
    </row>
    <row r="135" spans="1:7" ht="63.75">
      <c r="A135" s="80" t="s">
        <v>128</v>
      </c>
      <c r="B135" s="47">
        <v>0</v>
      </c>
      <c r="C135" s="47">
        <v>103131</v>
      </c>
      <c r="D135" s="47">
        <v>0</v>
      </c>
      <c r="E135" s="48">
        <v>0</v>
      </c>
      <c r="F135" s="47">
        <v>0</v>
      </c>
      <c r="G135" s="48"/>
    </row>
    <row r="136" spans="1:7" ht="51">
      <c r="A136" s="80" t="s">
        <v>129</v>
      </c>
      <c r="B136" s="47">
        <v>17965</v>
      </c>
      <c r="C136" s="47">
        <v>0</v>
      </c>
      <c r="D136" s="47">
        <v>0</v>
      </c>
      <c r="E136" s="48"/>
      <c r="F136" s="47">
        <v>-17965</v>
      </c>
      <c r="G136" s="48">
        <v>0</v>
      </c>
    </row>
    <row r="137" spans="1:7" ht="25.5">
      <c r="A137" s="80" t="s">
        <v>130</v>
      </c>
      <c r="B137" s="47">
        <v>0</v>
      </c>
      <c r="C137" s="47">
        <v>143778</v>
      </c>
      <c r="D137" s="47">
        <v>785</v>
      </c>
      <c r="E137" s="48">
        <v>0.54598060899442202</v>
      </c>
      <c r="F137" s="47">
        <v>785</v>
      </c>
      <c r="G137" s="48"/>
    </row>
    <row r="138" spans="1:7" ht="25.5">
      <c r="A138" s="80" t="s">
        <v>131</v>
      </c>
      <c r="B138" s="47">
        <v>0</v>
      </c>
      <c r="C138" s="47">
        <v>19600</v>
      </c>
      <c r="D138" s="47">
        <v>739</v>
      </c>
      <c r="E138" s="48">
        <v>3.7704081632653064</v>
      </c>
      <c r="F138" s="47">
        <v>739</v>
      </c>
      <c r="G138" s="48"/>
    </row>
    <row r="139" spans="1:7" ht="63.75">
      <c r="A139" s="80" t="s">
        <v>132</v>
      </c>
      <c r="B139" s="47">
        <v>0</v>
      </c>
      <c r="C139" s="47">
        <v>5220</v>
      </c>
      <c r="D139" s="47">
        <v>0</v>
      </c>
      <c r="E139" s="48">
        <v>0</v>
      </c>
      <c r="F139" s="47">
        <v>0</v>
      </c>
      <c r="G139" s="48"/>
    </row>
    <row r="140" spans="1:7" ht="63.75">
      <c r="A140" s="80" t="s">
        <v>133</v>
      </c>
      <c r="B140" s="47">
        <v>257</v>
      </c>
      <c r="C140" s="47">
        <v>5531</v>
      </c>
      <c r="D140" s="47">
        <v>0</v>
      </c>
      <c r="E140" s="48">
        <v>0</v>
      </c>
      <c r="F140" s="47">
        <v>-257</v>
      </c>
      <c r="G140" s="48">
        <v>0</v>
      </c>
    </row>
    <row r="141" spans="1:7" ht="38.25">
      <c r="A141" s="80" t="s">
        <v>134</v>
      </c>
      <c r="B141" s="47">
        <v>192235</v>
      </c>
      <c r="C141" s="47">
        <v>1220741</v>
      </c>
      <c r="D141" s="47">
        <v>1009454</v>
      </c>
      <c r="E141" s="48">
        <v>82.691905981694731</v>
      </c>
      <c r="F141" s="47">
        <v>817219</v>
      </c>
      <c r="G141" s="48">
        <v>525.11457330871065</v>
      </c>
    </row>
    <row r="142" spans="1:7" ht="51">
      <c r="A142" s="80" t="s">
        <v>135</v>
      </c>
      <c r="B142" s="47">
        <v>0</v>
      </c>
      <c r="C142" s="47">
        <v>414445</v>
      </c>
      <c r="D142" s="47">
        <v>167454</v>
      </c>
      <c r="E142" s="48">
        <v>40.404396240755709</v>
      </c>
      <c r="F142" s="47">
        <v>167454</v>
      </c>
      <c r="G142" s="48"/>
    </row>
    <row r="143" spans="1:7" ht="51">
      <c r="A143" s="80" t="s">
        <v>136</v>
      </c>
      <c r="B143" s="47">
        <v>0</v>
      </c>
      <c r="C143" s="47">
        <v>633390</v>
      </c>
      <c r="D143" s="47">
        <v>2845</v>
      </c>
      <c r="E143" s="48">
        <v>0.44917033739086504</v>
      </c>
      <c r="F143" s="47">
        <v>2845</v>
      </c>
      <c r="G143" s="48"/>
    </row>
    <row r="144" spans="1:7" ht="76.5">
      <c r="A144" s="80" t="s">
        <v>137</v>
      </c>
      <c r="B144" s="47">
        <v>4481</v>
      </c>
      <c r="C144" s="47">
        <v>0</v>
      </c>
      <c r="D144" s="47">
        <v>0</v>
      </c>
      <c r="E144" s="48"/>
      <c r="F144" s="47">
        <v>-4481</v>
      </c>
      <c r="G144" s="48">
        <v>0</v>
      </c>
    </row>
    <row r="145" spans="1:7" ht="76.5">
      <c r="A145" s="80" t="s">
        <v>138</v>
      </c>
      <c r="B145" s="47">
        <v>9239</v>
      </c>
      <c r="C145" s="47">
        <v>10543</v>
      </c>
      <c r="D145" s="47">
        <v>8375</v>
      </c>
      <c r="E145" s="48">
        <v>79.436593000094845</v>
      </c>
      <c r="F145" s="47">
        <v>-864</v>
      </c>
      <c r="G145" s="48">
        <v>90.648338564779735</v>
      </c>
    </row>
    <row r="146" spans="1:7" ht="51">
      <c r="A146" s="80" t="s">
        <v>139</v>
      </c>
      <c r="B146" s="47">
        <v>0</v>
      </c>
      <c r="C146" s="47">
        <v>166340</v>
      </c>
      <c r="D146" s="47">
        <v>6169</v>
      </c>
      <c r="E146" s="48">
        <v>3.7086689912227966</v>
      </c>
      <c r="F146" s="47">
        <v>6169</v>
      </c>
      <c r="G146" s="48"/>
    </row>
    <row r="147" spans="1:7" ht="38.25">
      <c r="A147" s="80" t="s">
        <v>140</v>
      </c>
      <c r="B147" s="47">
        <v>153861</v>
      </c>
      <c r="C147" s="47">
        <v>281384</v>
      </c>
      <c r="D147" s="47">
        <v>0</v>
      </c>
      <c r="E147" s="48">
        <v>0</v>
      </c>
      <c r="F147" s="47">
        <v>-153861</v>
      </c>
      <c r="G147" s="48">
        <v>0</v>
      </c>
    </row>
    <row r="148" spans="1:7" ht="63.75">
      <c r="A148" s="80" t="s">
        <v>141</v>
      </c>
      <c r="B148" s="47">
        <v>0</v>
      </c>
      <c r="C148" s="47">
        <v>6772</v>
      </c>
      <c r="D148" s="47">
        <v>2099</v>
      </c>
      <c r="E148" s="48">
        <v>30.995274660366213</v>
      </c>
      <c r="F148" s="47">
        <v>2099</v>
      </c>
      <c r="G148" s="48"/>
    </row>
    <row r="149" spans="1:7" ht="38.25">
      <c r="A149" s="80" t="s">
        <v>142</v>
      </c>
      <c r="B149" s="47">
        <v>0</v>
      </c>
      <c r="C149" s="47">
        <v>213</v>
      </c>
      <c r="D149" s="47">
        <v>213</v>
      </c>
      <c r="E149" s="48">
        <v>100</v>
      </c>
      <c r="F149" s="47">
        <v>213</v>
      </c>
      <c r="G149" s="48"/>
    </row>
    <row r="150" spans="1:7" ht="38.25">
      <c r="A150" s="80" t="s">
        <v>143</v>
      </c>
      <c r="B150" s="47">
        <v>761</v>
      </c>
      <c r="C150" s="47">
        <v>743</v>
      </c>
      <c r="D150" s="47">
        <v>609</v>
      </c>
      <c r="E150" s="48">
        <v>81.965006729475093</v>
      </c>
      <c r="F150" s="47">
        <v>-152</v>
      </c>
      <c r="G150" s="48">
        <v>80.026281208935615</v>
      </c>
    </row>
    <row r="151" spans="1:7">
      <c r="A151" s="80" t="s">
        <v>144</v>
      </c>
      <c r="B151" s="47">
        <v>703</v>
      </c>
      <c r="C151" s="47">
        <v>79080</v>
      </c>
      <c r="D151" s="47">
        <v>16265</v>
      </c>
      <c r="E151" s="48">
        <v>20.567779463834093</v>
      </c>
      <c r="F151" s="47">
        <v>15562</v>
      </c>
      <c r="G151" s="48">
        <v>2313.6557610241821</v>
      </c>
    </row>
    <row r="152" spans="1:7" ht="25.5">
      <c r="A152" s="80" t="s">
        <v>145</v>
      </c>
      <c r="B152" s="47">
        <v>1735</v>
      </c>
      <c r="C152" s="47">
        <v>35699</v>
      </c>
      <c r="D152" s="47">
        <v>2759</v>
      </c>
      <c r="E152" s="48">
        <v>7.7285078013389725</v>
      </c>
      <c r="F152" s="47">
        <v>1024</v>
      </c>
      <c r="G152" s="48">
        <v>159.02017291066281</v>
      </c>
    </row>
    <row r="153" spans="1:7" ht="51">
      <c r="A153" s="80" t="s">
        <v>146</v>
      </c>
      <c r="B153" s="47">
        <v>28673</v>
      </c>
      <c r="C153" s="47">
        <v>28135</v>
      </c>
      <c r="D153" s="47">
        <v>14913</v>
      </c>
      <c r="E153" s="48">
        <v>53.005153723120671</v>
      </c>
      <c r="F153" s="47">
        <v>-13760</v>
      </c>
      <c r="G153" s="48">
        <v>52.010602308792244</v>
      </c>
    </row>
    <row r="154" spans="1:7" ht="63.75">
      <c r="A154" s="80" t="s">
        <v>147</v>
      </c>
      <c r="B154" s="47">
        <v>0</v>
      </c>
      <c r="C154" s="47">
        <v>10805</v>
      </c>
      <c r="D154" s="47">
        <v>0</v>
      </c>
      <c r="E154" s="48">
        <v>0</v>
      </c>
      <c r="F154" s="47">
        <v>0</v>
      </c>
      <c r="G154" s="48"/>
    </row>
    <row r="155" spans="1:7" ht="51">
      <c r="A155" s="80" t="s">
        <v>148</v>
      </c>
      <c r="B155" s="47">
        <v>10216</v>
      </c>
      <c r="C155" s="47">
        <v>97921</v>
      </c>
      <c r="D155" s="47">
        <v>38502</v>
      </c>
      <c r="E155" s="48">
        <v>39.31945139449148</v>
      </c>
      <c r="F155" s="47">
        <v>28286</v>
      </c>
      <c r="G155" s="48">
        <v>376.87940485512922</v>
      </c>
    </row>
    <row r="156" spans="1:7" ht="38.25">
      <c r="A156" s="80" t="s">
        <v>149</v>
      </c>
      <c r="B156" s="47">
        <v>10405</v>
      </c>
      <c r="C156" s="47">
        <v>13339</v>
      </c>
      <c r="D156" s="47">
        <v>3656</v>
      </c>
      <c r="E156" s="48">
        <v>27.408351450633479</v>
      </c>
      <c r="F156" s="47">
        <v>-6749</v>
      </c>
      <c r="G156" s="48">
        <v>35.136953387794328</v>
      </c>
    </row>
    <row r="157" spans="1:7" ht="25.5">
      <c r="A157" s="80" t="s">
        <v>150</v>
      </c>
      <c r="B157" s="47">
        <v>14232</v>
      </c>
      <c r="C157" s="47">
        <v>24642</v>
      </c>
      <c r="D157" s="47">
        <v>24158</v>
      </c>
      <c r="E157" s="48">
        <v>98.035873711549385</v>
      </c>
      <c r="F157" s="47">
        <v>9926</v>
      </c>
      <c r="G157" s="48">
        <v>169.74423833614389</v>
      </c>
    </row>
    <row r="158" spans="1:7" ht="38.25">
      <c r="A158" s="80" t="s">
        <v>151</v>
      </c>
      <c r="B158" s="47">
        <v>0</v>
      </c>
      <c r="C158" s="47">
        <v>345666</v>
      </c>
      <c r="D158" s="47">
        <v>54216</v>
      </c>
      <c r="E158" s="48">
        <v>15.684504695283888</v>
      </c>
      <c r="F158" s="47">
        <v>54216</v>
      </c>
      <c r="G158" s="48"/>
    </row>
    <row r="159" spans="1:7" ht="38.25">
      <c r="A159" s="80" t="s">
        <v>152</v>
      </c>
      <c r="B159" s="47">
        <v>42120</v>
      </c>
      <c r="C159" s="47">
        <v>396813</v>
      </c>
      <c r="D159" s="47">
        <v>118944</v>
      </c>
      <c r="E159" s="48">
        <v>29.974824413514678</v>
      </c>
      <c r="F159" s="47">
        <v>76824</v>
      </c>
      <c r="G159" s="48">
        <v>282.39316239316241</v>
      </c>
    </row>
    <row r="160" spans="1:7" ht="38.25">
      <c r="A160" s="80" t="s">
        <v>153</v>
      </c>
      <c r="B160" s="47">
        <v>67</v>
      </c>
      <c r="C160" s="47">
        <v>14238</v>
      </c>
      <c r="D160" s="47">
        <v>67</v>
      </c>
      <c r="E160" s="48">
        <v>0.47057170950976257</v>
      </c>
      <c r="F160" s="47">
        <v>0</v>
      </c>
      <c r="G160" s="48">
        <v>100</v>
      </c>
    </row>
    <row r="161" spans="1:7" ht="38.25">
      <c r="A161" s="80" t="s">
        <v>154</v>
      </c>
      <c r="B161" s="47">
        <v>192</v>
      </c>
      <c r="C161" s="47">
        <v>1573</v>
      </c>
      <c r="D161" s="47">
        <v>608</v>
      </c>
      <c r="E161" s="48">
        <v>38.652256834075018</v>
      </c>
      <c r="F161" s="47">
        <v>416</v>
      </c>
      <c r="G161" s="48">
        <v>316.66666666666663</v>
      </c>
    </row>
    <row r="162" spans="1:7" ht="38.25">
      <c r="A162" s="80" t="s">
        <v>155</v>
      </c>
      <c r="B162" s="47">
        <v>0</v>
      </c>
      <c r="C162" s="47">
        <v>749</v>
      </c>
      <c r="D162" s="47">
        <v>0</v>
      </c>
      <c r="E162" s="48">
        <v>0</v>
      </c>
      <c r="F162" s="47">
        <v>0</v>
      </c>
      <c r="G162" s="48"/>
    </row>
    <row r="163" spans="1:7" ht="38.25">
      <c r="A163" s="80" t="s">
        <v>156</v>
      </c>
      <c r="B163" s="47">
        <v>0</v>
      </c>
      <c r="C163" s="47">
        <v>733</v>
      </c>
      <c r="D163" s="47">
        <v>0</v>
      </c>
      <c r="E163" s="48">
        <v>0</v>
      </c>
      <c r="F163" s="47">
        <v>0</v>
      </c>
      <c r="G163" s="48"/>
    </row>
    <row r="164" spans="1:7" ht="25.5">
      <c r="A164" s="80" t="s">
        <v>157</v>
      </c>
      <c r="B164" s="47">
        <v>17509</v>
      </c>
      <c r="C164" s="47">
        <v>17602</v>
      </c>
      <c r="D164" s="47">
        <v>7368</v>
      </c>
      <c r="E164" s="48">
        <v>41.858879672764459</v>
      </c>
      <c r="F164" s="47">
        <v>-10141</v>
      </c>
      <c r="G164" s="48">
        <v>42.081215374950027</v>
      </c>
    </row>
    <row r="165" spans="1:7" ht="51">
      <c r="A165" s="80" t="s">
        <v>158</v>
      </c>
      <c r="B165" s="47">
        <v>27130</v>
      </c>
      <c r="C165" s="47">
        <v>12784</v>
      </c>
      <c r="D165" s="47">
        <v>12784</v>
      </c>
      <c r="E165" s="48">
        <v>100</v>
      </c>
      <c r="F165" s="47">
        <v>-14346</v>
      </c>
      <c r="G165" s="48">
        <v>47.121267969037966</v>
      </c>
    </row>
    <row r="166" spans="1:7" ht="63.75">
      <c r="A166" s="80" t="s">
        <v>159</v>
      </c>
      <c r="B166" s="47">
        <v>25397</v>
      </c>
      <c r="C166" s="47">
        <v>77081</v>
      </c>
      <c r="D166" s="47">
        <v>33069</v>
      </c>
      <c r="E166" s="48">
        <v>42.901622968046595</v>
      </c>
      <c r="F166" s="47">
        <v>7672</v>
      </c>
      <c r="G166" s="48">
        <v>130.20829231799033</v>
      </c>
    </row>
    <row r="167" spans="1:7" ht="114.75">
      <c r="A167" s="80" t="s">
        <v>160</v>
      </c>
      <c r="B167" s="47">
        <v>0</v>
      </c>
      <c r="C167" s="47">
        <v>41133</v>
      </c>
      <c r="D167" s="47">
        <v>861</v>
      </c>
      <c r="E167" s="48">
        <v>2.0932098315221355</v>
      </c>
      <c r="F167" s="47">
        <v>861</v>
      </c>
      <c r="G167" s="48"/>
    </row>
    <row r="168" spans="1:7" ht="76.5">
      <c r="A168" s="80" t="s">
        <v>161</v>
      </c>
      <c r="B168" s="47">
        <v>0</v>
      </c>
      <c r="C168" s="47">
        <v>16000</v>
      </c>
      <c r="D168" s="47">
        <v>3300</v>
      </c>
      <c r="E168" s="48">
        <v>20.625</v>
      </c>
      <c r="F168" s="47">
        <v>3300</v>
      </c>
      <c r="G168" s="48"/>
    </row>
    <row r="169" spans="1:7" ht="76.5">
      <c r="A169" s="80" t="s">
        <v>162</v>
      </c>
      <c r="B169" s="47">
        <v>0</v>
      </c>
      <c r="C169" s="47">
        <v>178964</v>
      </c>
      <c r="D169" s="47">
        <v>10265</v>
      </c>
      <c r="E169" s="48">
        <v>5.7357904383004401</v>
      </c>
      <c r="F169" s="47">
        <v>10265</v>
      </c>
      <c r="G169" s="48"/>
    </row>
    <row r="170" spans="1:7" ht="25.5">
      <c r="A170" s="80" t="s">
        <v>163</v>
      </c>
      <c r="B170" s="47">
        <v>24556</v>
      </c>
      <c r="C170" s="47">
        <v>0</v>
      </c>
      <c r="D170" s="47">
        <v>0</v>
      </c>
      <c r="E170" s="48"/>
      <c r="F170" s="47">
        <v>-24556</v>
      </c>
      <c r="G170" s="48">
        <v>0</v>
      </c>
    </row>
    <row r="171" spans="1:7">
      <c r="A171" s="80" t="s">
        <v>164</v>
      </c>
      <c r="B171" s="47">
        <v>0</v>
      </c>
      <c r="C171" s="47">
        <v>32815</v>
      </c>
      <c r="D171" s="47">
        <v>0</v>
      </c>
      <c r="E171" s="48">
        <v>0</v>
      </c>
      <c r="F171" s="47">
        <v>0</v>
      </c>
      <c r="G171" s="48"/>
    </row>
    <row r="172" spans="1:7" ht="27">
      <c r="A172" s="79" t="s">
        <v>165</v>
      </c>
      <c r="B172" s="46">
        <v>1879484</v>
      </c>
      <c r="C172" s="46">
        <v>4687662</v>
      </c>
      <c r="D172" s="46">
        <v>2152820</v>
      </c>
      <c r="E172" s="50">
        <v>45.925239490389878</v>
      </c>
      <c r="F172" s="46">
        <v>273336</v>
      </c>
      <c r="G172" s="50">
        <v>114.54314056411228</v>
      </c>
    </row>
    <row r="173" spans="1:7" ht="51">
      <c r="A173" s="80" t="s">
        <v>166</v>
      </c>
      <c r="B173" s="47">
        <v>0</v>
      </c>
      <c r="C173" s="47">
        <v>263</v>
      </c>
      <c r="D173" s="47">
        <v>53</v>
      </c>
      <c r="E173" s="48">
        <v>20.15209125475285</v>
      </c>
      <c r="F173" s="47">
        <v>53</v>
      </c>
      <c r="G173" s="48"/>
    </row>
    <row r="174" spans="1:7" ht="38.25">
      <c r="A174" s="80" t="s">
        <v>167</v>
      </c>
      <c r="B174" s="47">
        <v>331022</v>
      </c>
      <c r="C174" s="47">
        <v>822927</v>
      </c>
      <c r="D174" s="47">
        <v>358258</v>
      </c>
      <c r="E174" s="48">
        <v>43.534602704735661</v>
      </c>
      <c r="F174" s="47">
        <v>27236</v>
      </c>
      <c r="G174" s="48">
        <v>108.22785192524968</v>
      </c>
    </row>
    <row r="175" spans="1:7" ht="63.75">
      <c r="A175" s="80" t="s">
        <v>168</v>
      </c>
      <c r="B175" s="47">
        <v>89588</v>
      </c>
      <c r="C175" s="47">
        <v>95853</v>
      </c>
      <c r="D175" s="47">
        <v>93029</v>
      </c>
      <c r="E175" s="48">
        <v>97.053821998268191</v>
      </c>
      <c r="F175" s="47">
        <v>3441</v>
      </c>
      <c r="G175" s="48">
        <v>103.84091619413314</v>
      </c>
    </row>
    <row r="176" spans="1:7" ht="89.25">
      <c r="A176" s="80" t="s">
        <v>169</v>
      </c>
      <c r="B176" s="47">
        <v>38</v>
      </c>
      <c r="C176" s="47">
        <v>104</v>
      </c>
      <c r="D176" s="47">
        <v>34</v>
      </c>
      <c r="E176" s="48">
        <v>32.692307692307693</v>
      </c>
      <c r="F176" s="47">
        <v>-4</v>
      </c>
      <c r="G176" s="48">
        <v>89.473684210526315</v>
      </c>
    </row>
    <row r="177" spans="1:7" ht="89.25">
      <c r="A177" s="80" t="s">
        <v>170</v>
      </c>
      <c r="B177" s="39">
        <v>46</v>
      </c>
      <c r="C177" s="39">
        <v>177</v>
      </c>
      <c r="D177" s="39">
        <v>46</v>
      </c>
      <c r="E177" s="48">
        <v>25.988700564971751</v>
      </c>
      <c r="F177" s="47">
        <v>0</v>
      </c>
      <c r="G177" s="48">
        <v>100</v>
      </c>
    </row>
    <row r="178" spans="1:7" ht="38.25">
      <c r="A178" s="80" t="s">
        <v>171</v>
      </c>
      <c r="B178" s="47">
        <v>13847</v>
      </c>
      <c r="C178" s="47">
        <v>31868</v>
      </c>
      <c r="D178" s="47">
        <v>14806</v>
      </c>
      <c r="E178" s="48">
        <v>46.460399146479226</v>
      </c>
      <c r="F178" s="47">
        <v>959</v>
      </c>
      <c r="G178" s="48">
        <v>106.92568787462989</v>
      </c>
    </row>
    <row r="179" spans="1:7" ht="38.25">
      <c r="A179" s="80" t="s">
        <v>172</v>
      </c>
      <c r="B179" s="47">
        <v>35617</v>
      </c>
      <c r="C179" s="47">
        <v>83839</v>
      </c>
      <c r="D179" s="47">
        <v>36953</v>
      </c>
      <c r="E179" s="48">
        <v>44.076145946397261</v>
      </c>
      <c r="F179" s="47">
        <v>1336</v>
      </c>
      <c r="G179" s="48">
        <v>103.75101777241204</v>
      </c>
    </row>
    <row r="180" spans="1:7" ht="38.25">
      <c r="A180" s="80" t="s">
        <v>173</v>
      </c>
      <c r="B180" s="47">
        <v>3401</v>
      </c>
      <c r="C180" s="47">
        <v>8720</v>
      </c>
      <c r="D180" s="47">
        <v>6269</v>
      </c>
      <c r="E180" s="48">
        <v>71.892201834862391</v>
      </c>
      <c r="F180" s="47">
        <v>2868</v>
      </c>
      <c r="G180" s="48">
        <v>184.32813878271097</v>
      </c>
    </row>
    <row r="181" spans="1:7" ht="51">
      <c r="A181" s="80" t="s">
        <v>174</v>
      </c>
      <c r="B181" s="47">
        <v>2340</v>
      </c>
      <c r="C181" s="47">
        <v>7322</v>
      </c>
      <c r="D181" s="47">
        <v>2682</v>
      </c>
      <c r="E181" s="48">
        <v>36.629336246927068</v>
      </c>
      <c r="F181" s="47">
        <v>342</v>
      </c>
      <c r="G181" s="48">
        <v>114.61538461538461</v>
      </c>
    </row>
    <row r="182" spans="1:7" ht="76.5">
      <c r="A182" s="80" t="s">
        <v>175</v>
      </c>
      <c r="B182" s="47">
        <v>316413</v>
      </c>
      <c r="C182" s="47">
        <v>850958</v>
      </c>
      <c r="D182" s="47">
        <v>242747</v>
      </c>
      <c r="E182" s="48">
        <v>28.526319747860647</v>
      </c>
      <c r="F182" s="47">
        <v>-73666</v>
      </c>
      <c r="G182" s="48">
        <v>76.718402846912099</v>
      </c>
    </row>
    <row r="183" spans="1:7" ht="102">
      <c r="A183" s="80" t="s">
        <v>176</v>
      </c>
      <c r="B183" s="47">
        <v>3290</v>
      </c>
      <c r="C183" s="47">
        <v>7620</v>
      </c>
      <c r="D183" s="47">
        <v>3086</v>
      </c>
      <c r="E183" s="48">
        <v>40.498687664041995</v>
      </c>
      <c r="F183" s="47">
        <v>-204</v>
      </c>
      <c r="G183" s="48">
        <v>93.79939209726443</v>
      </c>
    </row>
    <row r="184" spans="1:7" ht="89.25">
      <c r="A184" s="80" t="s">
        <v>177</v>
      </c>
      <c r="B184" s="47">
        <v>3840</v>
      </c>
      <c r="C184" s="47">
        <v>11501</v>
      </c>
      <c r="D184" s="47">
        <v>11054</v>
      </c>
      <c r="E184" s="48">
        <v>96.113381445091733</v>
      </c>
      <c r="F184" s="47">
        <v>7214</v>
      </c>
      <c r="G184" s="48">
        <v>287.86458333333331</v>
      </c>
    </row>
    <row r="185" spans="1:7" ht="51">
      <c r="A185" s="80" t="s">
        <v>178</v>
      </c>
      <c r="B185" s="47">
        <v>1920</v>
      </c>
      <c r="C185" s="47">
        <v>2980</v>
      </c>
      <c r="D185" s="47">
        <v>2764</v>
      </c>
      <c r="E185" s="48">
        <v>92.75167785234899</v>
      </c>
      <c r="F185" s="47">
        <v>844</v>
      </c>
      <c r="G185" s="48">
        <v>143.95833333333334</v>
      </c>
    </row>
    <row r="186" spans="1:7" ht="63.75">
      <c r="A186" s="80" t="s">
        <v>179</v>
      </c>
      <c r="B186" s="47">
        <v>10240</v>
      </c>
      <c r="C186" s="47">
        <v>9098</v>
      </c>
      <c r="D186" s="47">
        <v>8291</v>
      </c>
      <c r="E186" s="48">
        <v>91.12991866344251</v>
      </c>
      <c r="F186" s="47">
        <v>-1949</v>
      </c>
      <c r="G186" s="48">
        <v>80.966796875</v>
      </c>
    </row>
    <row r="187" spans="1:7" ht="114.75">
      <c r="A187" s="80" t="s">
        <v>180</v>
      </c>
      <c r="B187" s="47">
        <v>181431</v>
      </c>
      <c r="C187" s="47">
        <v>527831</v>
      </c>
      <c r="D187" s="47">
        <v>234324</v>
      </c>
      <c r="E187" s="48">
        <v>44.393754819250859</v>
      </c>
      <c r="F187" s="47">
        <v>52893</v>
      </c>
      <c r="G187" s="48">
        <v>129.1532318071333</v>
      </c>
    </row>
    <row r="188" spans="1:7" ht="25.5">
      <c r="A188" s="80" t="s">
        <v>181</v>
      </c>
      <c r="B188" s="47">
        <v>4818</v>
      </c>
      <c r="C188" s="47">
        <v>10849</v>
      </c>
      <c r="D188" s="47">
        <v>6997</v>
      </c>
      <c r="E188" s="48">
        <v>64.494423449165822</v>
      </c>
      <c r="F188" s="47">
        <v>2179</v>
      </c>
      <c r="G188" s="48">
        <v>145.22623495226236</v>
      </c>
    </row>
    <row r="189" spans="1:7" ht="63.75">
      <c r="A189" s="80" t="s">
        <v>182</v>
      </c>
      <c r="B189" s="47">
        <v>128</v>
      </c>
      <c r="C189" s="47">
        <v>4982</v>
      </c>
      <c r="D189" s="47">
        <v>1144</v>
      </c>
      <c r="E189" s="48">
        <v>22.962665596146124</v>
      </c>
      <c r="F189" s="47">
        <v>1016</v>
      </c>
      <c r="G189" s="48">
        <v>893.75</v>
      </c>
    </row>
    <row r="190" spans="1:7" ht="76.5">
      <c r="A190" s="80" t="s">
        <v>183</v>
      </c>
      <c r="B190" s="47">
        <v>902</v>
      </c>
      <c r="C190" s="47">
        <v>13736</v>
      </c>
      <c r="D190" s="47">
        <v>1673</v>
      </c>
      <c r="E190" s="48">
        <v>12.179673849737915</v>
      </c>
      <c r="F190" s="47">
        <v>771</v>
      </c>
      <c r="G190" s="48">
        <v>185.47671840354766</v>
      </c>
    </row>
    <row r="191" spans="1:7" ht="63.75">
      <c r="A191" s="80" t="s">
        <v>184</v>
      </c>
      <c r="B191" s="47">
        <v>322882</v>
      </c>
      <c r="C191" s="47">
        <v>781795</v>
      </c>
      <c r="D191" s="47">
        <v>348486</v>
      </c>
      <c r="E191" s="48">
        <v>44.575112401588655</v>
      </c>
      <c r="F191" s="47">
        <v>25604</v>
      </c>
      <c r="G191" s="48">
        <v>107.92983195099137</v>
      </c>
    </row>
    <row r="192" spans="1:7" ht="102">
      <c r="A192" s="80" t="s">
        <v>185</v>
      </c>
      <c r="B192" s="47">
        <v>131551</v>
      </c>
      <c r="C192" s="47">
        <v>276408</v>
      </c>
      <c r="D192" s="47">
        <v>202908</v>
      </c>
      <c r="E192" s="48">
        <v>73.408873838673259</v>
      </c>
      <c r="F192" s="47">
        <v>71357</v>
      </c>
      <c r="G192" s="48">
        <v>154.24284117946652</v>
      </c>
    </row>
    <row r="193" spans="1:7" ht="25.5">
      <c r="A193" s="80" t="s">
        <v>186</v>
      </c>
      <c r="B193" s="47">
        <v>0</v>
      </c>
      <c r="C193" s="47">
        <v>17154</v>
      </c>
      <c r="D193" s="47">
        <v>0</v>
      </c>
      <c r="E193" s="48">
        <v>0</v>
      </c>
      <c r="F193" s="47">
        <v>0</v>
      </c>
      <c r="G193" s="48"/>
    </row>
    <row r="194" spans="1:7" ht="51">
      <c r="A194" s="80" t="s">
        <v>187</v>
      </c>
      <c r="B194" s="47">
        <v>387555</v>
      </c>
      <c r="C194" s="47">
        <v>1037584</v>
      </c>
      <c r="D194" s="47">
        <v>543503</v>
      </c>
      <c r="E194" s="48">
        <v>52.3815903097966</v>
      </c>
      <c r="F194" s="47">
        <v>155948</v>
      </c>
      <c r="G194" s="48">
        <v>140.23893382874689</v>
      </c>
    </row>
    <row r="195" spans="1:7" ht="25.5">
      <c r="A195" s="80" t="s">
        <v>188</v>
      </c>
      <c r="B195" s="47">
        <v>38615</v>
      </c>
      <c r="C195" s="47">
        <v>79932</v>
      </c>
      <c r="D195" s="47">
        <v>33713</v>
      </c>
      <c r="E195" s="48">
        <v>42.177100535455139</v>
      </c>
      <c r="F195" s="47">
        <v>-4902</v>
      </c>
      <c r="G195" s="48">
        <v>87.305451249514434</v>
      </c>
    </row>
    <row r="196" spans="1:7">
      <c r="A196" s="80" t="s">
        <v>189</v>
      </c>
      <c r="B196" s="47">
        <v>0</v>
      </c>
      <c r="C196" s="47">
        <v>4161</v>
      </c>
      <c r="D196" s="47">
        <v>0</v>
      </c>
      <c r="E196" s="48">
        <v>0</v>
      </c>
      <c r="F196" s="47">
        <v>0</v>
      </c>
      <c r="G196" s="48"/>
    </row>
    <row r="197" spans="1:7">
      <c r="A197" s="79" t="s">
        <v>190</v>
      </c>
      <c r="B197" s="46">
        <v>1734249</v>
      </c>
      <c r="C197" s="46">
        <v>4172940</v>
      </c>
      <c r="D197" s="46">
        <v>2122248</v>
      </c>
      <c r="E197" s="44">
        <v>50.85738112697522</v>
      </c>
      <c r="F197" s="43">
        <v>387999</v>
      </c>
      <c r="G197" s="44">
        <v>122.37273886275845</v>
      </c>
    </row>
    <row r="198" spans="1:7" ht="51">
      <c r="A198" s="80" t="s">
        <v>191</v>
      </c>
      <c r="B198" s="47">
        <v>0</v>
      </c>
      <c r="C198" s="47">
        <v>686</v>
      </c>
      <c r="D198" s="47">
        <v>1</v>
      </c>
      <c r="E198" s="48">
        <v>0.1457725947521866</v>
      </c>
      <c r="F198" s="47">
        <v>1</v>
      </c>
      <c r="G198" s="48"/>
    </row>
    <row r="199" spans="1:7" ht="63.75">
      <c r="A199" s="80" t="s">
        <v>192</v>
      </c>
      <c r="B199" s="47">
        <v>124</v>
      </c>
      <c r="C199" s="47">
        <v>58</v>
      </c>
      <c r="D199" s="47">
        <v>58</v>
      </c>
      <c r="E199" s="48">
        <v>100</v>
      </c>
      <c r="F199" s="47">
        <v>-66</v>
      </c>
      <c r="G199" s="48">
        <v>46.774193548387096</v>
      </c>
    </row>
    <row r="200" spans="1:7" ht="63.75">
      <c r="A200" s="80" t="s">
        <v>193</v>
      </c>
      <c r="B200" s="47">
        <v>0</v>
      </c>
      <c r="C200" s="47">
        <v>13710</v>
      </c>
      <c r="D200" s="47">
        <v>6458</v>
      </c>
      <c r="E200" s="48">
        <v>47.10430342815463</v>
      </c>
      <c r="F200" s="47">
        <v>6458</v>
      </c>
      <c r="G200" s="48"/>
    </row>
    <row r="201" spans="1:7" ht="51">
      <c r="A201" s="80" t="s">
        <v>194</v>
      </c>
      <c r="B201" s="47">
        <v>5821</v>
      </c>
      <c r="C201" s="47">
        <v>5114</v>
      </c>
      <c r="D201" s="47">
        <v>8381</v>
      </c>
      <c r="E201" s="48">
        <v>163.88345717637858</v>
      </c>
      <c r="F201" s="47">
        <v>2560</v>
      </c>
      <c r="G201" s="48">
        <v>143.97869781824429</v>
      </c>
    </row>
    <row r="202" spans="1:7" ht="51">
      <c r="A202" s="80" t="s">
        <v>195</v>
      </c>
      <c r="B202" s="47">
        <v>1682</v>
      </c>
      <c r="C202" s="47">
        <v>412</v>
      </c>
      <c r="D202" s="47">
        <v>616</v>
      </c>
      <c r="E202" s="48">
        <v>149.51456310679612</v>
      </c>
      <c r="F202" s="47">
        <v>-1066</v>
      </c>
      <c r="G202" s="48">
        <v>36.623067776456594</v>
      </c>
    </row>
    <row r="203" spans="1:7" ht="38.25">
      <c r="A203" s="80" t="s">
        <v>196</v>
      </c>
      <c r="B203" s="47">
        <v>84319</v>
      </c>
      <c r="C203" s="47">
        <v>102103</v>
      </c>
      <c r="D203" s="47">
        <v>79319</v>
      </c>
      <c r="E203" s="48">
        <v>77.685278591226506</v>
      </c>
      <c r="F203" s="47">
        <v>-5000</v>
      </c>
      <c r="G203" s="48">
        <v>94.070138402969675</v>
      </c>
    </row>
    <row r="204" spans="1:7" ht="63.75">
      <c r="A204" s="80" t="s">
        <v>197</v>
      </c>
      <c r="B204" s="47">
        <v>14447</v>
      </c>
      <c r="C204" s="47">
        <v>0</v>
      </c>
      <c r="D204" s="47">
        <v>0</v>
      </c>
      <c r="E204" s="48"/>
      <c r="F204" s="47">
        <v>-14447</v>
      </c>
      <c r="G204" s="48">
        <v>0</v>
      </c>
    </row>
    <row r="205" spans="1:7" ht="51">
      <c r="A205" s="80" t="s">
        <v>198</v>
      </c>
      <c r="B205" s="47">
        <v>220</v>
      </c>
      <c r="C205" s="47">
        <v>165742</v>
      </c>
      <c r="D205" s="47">
        <v>49113</v>
      </c>
      <c r="E205" s="48">
        <v>29.63219944250703</v>
      </c>
      <c r="F205" s="47">
        <v>48893</v>
      </c>
      <c r="G205" s="48">
        <v>22324.090909090912</v>
      </c>
    </row>
    <row r="206" spans="1:7" ht="38.25">
      <c r="A206" s="80" t="s">
        <v>199</v>
      </c>
      <c r="B206" s="47">
        <v>0</v>
      </c>
      <c r="C206" s="47">
        <v>90654</v>
      </c>
      <c r="D206" s="47">
        <v>0</v>
      </c>
      <c r="E206" s="48">
        <v>0</v>
      </c>
      <c r="F206" s="47">
        <v>0</v>
      </c>
      <c r="G206" s="48"/>
    </row>
    <row r="207" spans="1:7" ht="63.75">
      <c r="A207" s="80" t="s">
        <v>200</v>
      </c>
      <c r="B207" s="47">
        <v>0</v>
      </c>
      <c r="C207" s="47">
        <v>670660</v>
      </c>
      <c r="D207" s="47">
        <v>366716</v>
      </c>
      <c r="E207" s="48">
        <v>54.679867593117223</v>
      </c>
      <c r="F207" s="47">
        <v>366716</v>
      </c>
      <c r="G207" s="48"/>
    </row>
    <row r="208" spans="1:7" ht="153">
      <c r="A208" s="80" t="s">
        <v>201</v>
      </c>
      <c r="B208" s="47">
        <v>0</v>
      </c>
      <c r="C208" s="47">
        <v>3354</v>
      </c>
      <c r="D208" s="47">
        <v>932</v>
      </c>
      <c r="E208" s="48">
        <v>27.787716159809182</v>
      </c>
      <c r="F208" s="47">
        <v>932</v>
      </c>
      <c r="G208" s="48"/>
    </row>
    <row r="209" spans="1:7" ht="51">
      <c r="A209" s="80" t="s">
        <v>202</v>
      </c>
      <c r="B209" s="47">
        <v>558193</v>
      </c>
      <c r="C209" s="47">
        <v>859010</v>
      </c>
      <c r="D209" s="47">
        <v>557002</v>
      </c>
      <c r="E209" s="48">
        <v>64.842318482904744</v>
      </c>
      <c r="F209" s="47">
        <v>-1191</v>
      </c>
      <c r="G209" s="48">
        <v>99.786632938786397</v>
      </c>
    </row>
    <row r="210" spans="1:7" ht="76.5">
      <c r="A210" s="80" t="s">
        <v>203</v>
      </c>
      <c r="B210" s="47">
        <v>0</v>
      </c>
      <c r="C210" s="47">
        <v>100000</v>
      </c>
      <c r="D210" s="47">
        <v>0</v>
      </c>
      <c r="E210" s="48">
        <v>0</v>
      </c>
      <c r="F210" s="47">
        <v>0</v>
      </c>
      <c r="G210" s="48"/>
    </row>
    <row r="211" spans="1:7" ht="63.75">
      <c r="A211" s="80" t="s">
        <v>204</v>
      </c>
      <c r="B211" s="47">
        <v>27518</v>
      </c>
      <c r="C211" s="47">
        <v>250000</v>
      </c>
      <c r="D211" s="47">
        <v>150000</v>
      </c>
      <c r="E211" s="48">
        <v>60</v>
      </c>
      <c r="F211" s="47">
        <v>122482</v>
      </c>
      <c r="G211" s="48">
        <v>545.0977541972527</v>
      </c>
    </row>
    <row r="212" spans="1:7" ht="51">
      <c r="A212" s="80" t="s">
        <v>205</v>
      </c>
      <c r="B212" s="47">
        <v>590031</v>
      </c>
      <c r="C212" s="47">
        <v>1397353</v>
      </c>
      <c r="D212" s="47">
        <v>611593</v>
      </c>
      <c r="E212" s="48">
        <v>43.767967006189565</v>
      </c>
      <c r="F212" s="47">
        <v>21562</v>
      </c>
      <c r="G212" s="48">
        <v>103.65438426116593</v>
      </c>
    </row>
    <row r="213" spans="1:7" ht="25.5">
      <c r="A213" s="80" t="s">
        <v>206</v>
      </c>
      <c r="B213" s="47">
        <v>0</v>
      </c>
      <c r="C213" s="47">
        <v>10000</v>
      </c>
      <c r="D213" s="47">
        <v>4702</v>
      </c>
      <c r="E213" s="48">
        <v>47.02</v>
      </c>
      <c r="F213" s="47">
        <v>4702</v>
      </c>
      <c r="G213" s="48"/>
    </row>
    <row r="214" spans="1:7" ht="63.75">
      <c r="A214" s="80" t="s">
        <v>207</v>
      </c>
      <c r="B214" s="47">
        <v>0</v>
      </c>
      <c r="C214" s="47">
        <v>288</v>
      </c>
      <c r="D214" s="47">
        <v>288</v>
      </c>
      <c r="E214" s="48">
        <v>100</v>
      </c>
      <c r="F214" s="47">
        <v>288</v>
      </c>
      <c r="G214" s="48"/>
    </row>
    <row r="215" spans="1:7" ht="51">
      <c r="A215" s="80" t="s">
        <v>208</v>
      </c>
      <c r="B215" s="47">
        <v>0</v>
      </c>
      <c r="C215" s="47">
        <v>50000</v>
      </c>
      <c r="D215" s="47">
        <v>0</v>
      </c>
      <c r="E215" s="48">
        <v>0</v>
      </c>
      <c r="F215" s="47">
        <v>0</v>
      </c>
      <c r="G215" s="48"/>
    </row>
    <row r="216" spans="1:7" ht="38.25">
      <c r="A216" s="80" t="s">
        <v>209</v>
      </c>
      <c r="B216" s="47">
        <v>451894</v>
      </c>
      <c r="C216" s="47">
        <v>453796</v>
      </c>
      <c r="D216" s="47">
        <v>287069</v>
      </c>
      <c r="E216" s="48">
        <v>63.259482234307931</v>
      </c>
      <c r="F216" s="47">
        <v>-164825</v>
      </c>
      <c r="G216" s="48">
        <v>63.52573833686661</v>
      </c>
    </row>
    <row r="217" spans="1:7" ht="38.25">
      <c r="A217" s="78" t="s">
        <v>210</v>
      </c>
      <c r="B217" s="42">
        <v>16044</v>
      </c>
      <c r="C217" s="42">
        <v>316589</v>
      </c>
      <c r="D217" s="42">
        <v>196698</v>
      </c>
      <c r="E217" s="51">
        <v>62.130396191908119</v>
      </c>
      <c r="F217" s="42">
        <v>180654</v>
      </c>
      <c r="G217" s="51">
        <v>1225.9910246821241</v>
      </c>
    </row>
    <row r="218" spans="1:7" ht="63.75">
      <c r="A218" s="80" t="s">
        <v>211</v>
      </c>
      <c r="B218" s="47">
        <v>0</v>
      </c>
      <c r="C218" s="47">
        <v>73644</v>
      </c>
      <c r="D218" s="47">
        <v>14729</v>
      </c>
      <c r="E218" s="48">
        <v>20.000271576774754</v>
      </c>
      <c r="F218" s="47">
        <v>14729</v>
      </c>
      <c r="G218" s="48"/>
    </row>
    <row r="219" spans="1:7" ht="102">
      <c r="A219" s="80" t="s">
        <v>212</v>
      </c>
      <c r="B219" s="47">
        <v>16044</v>
      </c>
      <c r="C219" s="47">
        <v>124535</v>
      </c>
      <c r="D219" s="47">
        <v>91969</v>
      </c>
      <c r="E219" s="48">
        <v>73.849921708756568</v>
      </c>
      <c r="F219" s="47">
        <v>75925</v>
      </c>
      <c r="G219" s="48">
        <v>573.22986786337572</v>
      </c>
    </row>
    <row r="220" spans="1:7" ht="76.5">
      <c r="A220" s="80" t="s">
        <v>213</v>
      </c>
      <c r="B220" s="47">
        <v>0</v>
      </c>
      <c r="C220" s="47">
        <v>118410</v>
      </c>
      <c r="D220" s="47">
        <v>90000</v>
      </c>
      <c r="E220" s="48">
        <v>76.007093995439575</v>
      </c>
      <c r="F220" s="47">
        <v>90000</v>
      </c>
      <c r="G220" s="48"/>
    </row>
    <row r="221" spans="1:7">
      <c r="A221" s="78" t="s">
        <v>214</v>
      </c>
      <c r="B221" s="42">
        <v>108615</v>
      </c>
      <c r="C221" s="42">
        <v>140437</v>
      </c>
      <c r="D221" s="42">
        <v>89499</v>
      </c>
      <c r="E221" s="51">
        <v>63.728931834203237</v>
      </c>
      <c r="F221" s="42">
        <v>-19116</v>
      </c>
      <c r="G221" s="51">
        <v>82.400220963955249</v>
      </c>
    </row>
    <row r="222" spans="1:7" ht="89.25">
      <c r="A222" s="78" t="s">
        <v>215</v>
      </c>
      <c r="B222" s="42">
        <v>12338</v>
      </c>
      <c r="C222" s="42">
        <v>23193</v>
      </c>
      <c r="D222" s="42">
        <v>37345</v>
      </c>
      <c r="E222" s="51">
        <v>161.01841072737463</v>
      </c>
      <c r="F222" s="42">
        <v>25007</v>
      </c>
      <c r="G222" s="51">
        <v>302.6827686821203</v>
      </c>
    </row>
    <row r="223" spans="1:7" ht="51">
      <c r="A223" s="78" t="s">
        <v>216</v>
      </c>
      <c r="B223" s="42">
        <v>-12461</v>
      </c>
      <c r="C223" s="42">
        <v>-63213</v>
      </c>
      <c r="D223" s="42">
        <v>-27530</v>
      </c>
      <c r="E223" s="51">
        <v>43.551168272349045</v>
      </c>
      <c r="F223" s="42">
        <v>-15069</v>
      </c>
      <c r="G223" s="51">
        <v>220.92929941417222</v>
      </c>
    </row>
  </sheetData>
  <mergeCells count="9">
    <mergeCell ref="E4:E5"/>
    <mergeCell ref="A1:G1"/>
    <mergeCell ref="F2:G2"/>
    <mergeCell ref="F4:G4"/>
    <mergeCell ref="B3:G3"/>
    <mergeCell ref="D4:D5"/>
    <mergeCell ref="A3:A5"/>
    <mergeCell ref="B4:B5"/>
    <mergeCell ref="C4:C5"/>
  </mergeCells>
  <printOptions horizontalCentered="1" verticalCentered="1"/>
  <pageMargins left="0" right="0" top="0.59055118110236227" bottom="0.3937007874015748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Лист2</vt:lpstr>
      <vt:lpstr>Лист2!Заголовки_для_печати</vt:lpstr>
      <vt:lpstr>Лист2!Область_печати</vt:lpstr>
    </vt:vector>
  </TitlesOfParts>
  <Company>Комитет финансов Курской области</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Zverenkova_A</dc:creator>
  <cp:lastModifiedBy>Lyahova_K</cp:lastModifiedBy>
  <cp:lastPrinted>2021-07-19T09:35:04Z</cp:lastPrinted>
  <dcterms:created xsi:type="dcterms:W3CDTF">2008-11-29T07:38:34Z</dcterms:created>
  <dcterms:modified xsi:type="dcterms:W3CDTF">2021-08-04T12:20:33Z</dcterms:modified>
</cp:coreProperties>
</file>